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átia\Desktop\"/>
    </mc:Choice>
  </mc:AlternateContent>
  <xr:revisionPtr revIDLastSave="0" documentId="13_ncr:1_{7BB7FC5F-F6AE-401B-8622-20BB9347A715}" xr6:coauthVersionLast="45" xr6:coauthVersionMax="45" xr10:uidLastSave="{00000000-0000-0000-0000-000000000000}"/>
  <bookViews>
    <workbookView xWindow="-120" yWindow="-120" windowWidth="29040" windowHeight="15840" xr2:uid="{489C5E1E-7F1D-463B-A492-2646E5CBD3BE}"/>
  </bookViews>
  <sheets>
    <sheet name="Orçamento" sheetId="1" r:id="rId1"/>
    <sheet name="Instruções - Just Custos" sheetId="4" r:id="rId2"/>
    <sheet name="Calculo RH" sheetId="3" r:id="rId3"/>
    <sheet name="Cronograma" sheetId="2" r:id="rId4"/>
    <sheet name="Mapa depreciação de equipam." sheetId="5" r:id="rId5"/>
    <sheet name="Taxas Depreciação - Grupo I" sheetId="6" r:id="rId6"/>
    <sheet name="Taxas Depreciação - Grupo II" sheetId="7" r:id="rId7"/>
    <sheet name="Taxas Depreciação - Grupo III" sheetId="8" r:id="rId8"/>
    <sheet name="Taxa Depreciação - Grupo IV" sheetId="9" r:id="rId9"/>
    <sheet name="Taxa Depreciação V" sheetId="10" r:id="rId10"/>
    <sheet name="Ativos Intangíveis" sheetId="11" r:id="rId11"/>
  </sheets>
  <definedNames>
    <definedName name="_xlnm.Print_Area" localSheetId="2">'Calculo RH'!$A$1:$R$50</definedName>
    <definedName name="_xlnm.Print_Area" localSheetId="3">Cronograma!$A$1:$AO$30</definedName>
    <definedName name="_xlnm.Print_Area" localSheetId="0">Orçamento!$A$1:$L$68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 s="1"/>
  <c r="F7" i="11"/>
  <c r="E7" i="11"/>
  <c r="E6" i="11"/>
  <c r="F6" i="11" s="1"/>
  <c r="E5" i="11"/>
  <c r="F5" i="11" s="1"/>
  <c r="F17" i="10"/>
  <c r="E17" i="10"/>
  <c r="F16" i="10"/>
  <c r="E16" i="10"/>
  <c r="E15" i="10"/>
  <c r="F15" i="10" s="1"/>
  <c r="E14" i="10"/>
  <c r="F14" i="10" s="1"/>
  <c r="F13" i="10"/>
  <c r="E13" i="10"/>
  <c r="F12" i="10"/>
  <c r="E12" i="10"/>
  <c r="E11" i="10"/>
  <c r="F11" i="10" s="1"/>
  <c r="E10" i="10"/>
  <c r="F10" i="10" s="1"/>
  <c r="F9" i="10"/>
  <c r="E9" i="10"/>
  <c r="F8" i="10"/>
  <c r="E8" i="10"/>
  <c r="E7" i="10"/>
  <c r="F7" i="10" s="1"/>
  <c r="E6" i="10"/>
  <c r="F6" i="10" s="1"/>
  <c r="F5" i="10"/>
  <c r="E5" i="10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E36" i="8"/>
  <c r="F36" i="8" s="1"/>
  <c r="E35" i="8"/>
  <c r="F35" i="8" s="1"/>
  <c r="E34" i="8"/>
  <c r="F34" i="8" s="1"/>
  <c r="E33" i="8"/>
  <c r="F33" i="8" s="1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F26" i="8" s="1"/>
  <c r="E25" i="8"/>
  <c r="F25" i="8" s="1"/>
  <c r="E24" i="8"/>
  <c r="F24" i="8" s="1"/>
  <c r="E23" i="8"/>
  <c r="F23" i="8" s="1"/>
  <c r="E22" i="8"/>
  <c r="F22" i="8" s="1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E8" i="8"/>
  <c r="F8" i="8" s="1"/>
  <c r="E7" i="8"/>
  <c r="F7" i="8" s="1"/>
  <c r="E6" i="8"/>
  <c r="F6" i="8" s="1"/>
  <c r="E5" i="8"/>
  <c r="F5" i="8" s="1"/>
  <c r="E26" i="7"/>
  <c r="F26" i="7" s="1"/>
  <c r="F25" i="7"/>
  <c r="E25" i="7"/>
  <c r="E24" i="7"/>
  <c r="F24" i="7" s="1"/>
  <c r="E23" i="7"/>
  <c r="F23" i="7" s="1"/>
  <c r="E22" i="7"/>
  <c r="F22" i="7" s="1"/>
  <c r="F21" i="7"/>
  <c r="E21" i="7"/>
  <c r="E20" i="7"/>
  <c r="F20" i="7" s="1"/>
  <c r="E19" i="7"/>
  <c r="F19" i="7" s="1"/>
  <c r="E18" i="7"/>
  <c r="F18" i="7" s="1"/>
  <c r="F17" i="7"/>
  <c r="E17" i="7"/>
  <c r="E16" i="7"/>
  <c r="F16" i="7" s="1"/>
  <c r="E15" i="7"/>
  <c r="F15" i="7" s="1"/>
  <c r="E14" i="7"/>
  <c r="F14" i="7" s="1"/>
  <c r="F13" i="7"/>
  <c r="E13" i="7"/>
  <c r="E12" i="7"/>
  <c r="F12" i="7" s="1"/>
  <c r="E11" i="7"/>
  <c r="F11" i="7" s="1"/>
  <c r="E10" i="7"/>
  <c r="F10" i="7" s="1"/>
  <c r="F9" i="7"/>
  <c r="E9" i="7"/>
  <c r="E8" i="7"/>
  <c r="F8" i="7" s="1"/>
  <c r="E7" i="7"/>
  <c r="F7" i="7" s="1"/>
  <c r="E6" i="7"/>
  <c r="F6" i="7" s="1"/>
  <c r="F5" i="7"/>
  <c r="E5" i="7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E7" i="6"/>
  <c r="F7" i="6" s="1"/>
  <c r="E6" i="6"/>
  <c r="F6" i="6" s="1"/>
  <c r="E5" i="6"/>
  <c r="F5" i="6" s="1"/>
  <c r="I6" i="5"/>
  <c r="H6" i="5"/>
  <c r="G6" i="5"/>
  <c r="E6" i="5"/>
  <c r="M33" i="3" l="1"/>
  <c r="L33" i="3"/>
  <c r="K33" i="3"/>
  <c r="P32" i="3"/>
  <c r="O32" i="3"/>
  <c r="N32" i="3"/>
  <c r="Q32" i="3" s="1"/>
  <c r="I32" i="3"/>
  <c r="P31" i="3"/>
  <c r="O31" i="3"/>
  <c r="N31" i="3"/>
  <c r="Q31" i="3" s="1"/>
  <c r="I31" i="3"/>
  <c r="Q30" i="3"/>
  <c r="P30" i="3"/>
  <c r="O30" i="3"/>
  <c r="N30" i="3"/>
  <c r="I30" i="3"/>
  <c r="P29" i="3"/>
  <c r="O29" i="3"/>
  <c r="N29" i="3"/>
  <c r="Q29" i="3" s="1"/>
  <c r="I29" i="3"/>
  <c r="P28" i="3"/>
  <c r="O28" i="3"/>
  <c r="N28" i="3"/>
  <c r="Q28" i="3" s="1"/>
  <c r="I28" i="3"/>
  <c r="P27" i="3"/>
  <c r="Q27" i="3" s="1"/>
  <c r="O27" i="3"/>
  <c r="N27" i="3"/>
  <c r="I27" i="3"/>
  <c r="Q26" i="3"/>
  <c r="P26" i="3"/>
  <c r="O26" i="3"/>
  <c r="N26" i="3"/>
  <c r="I26" i="3"/>
  <c r="P25" i="3"/>
  <c r="O25" i="3"/>
  <c r="N25" i="3"/>
  <c r="Q25" i="3" s="1"/>
  <c r="I25" i="3"/>
  <c r="P24" i="3"/>
  <c r="O24" i="3"/>
  <c r="N24" i="3"/>
  <c r="Q24" i="3" s="1"/>
  <c r="I24" i="3"/>
  <c r="P23" i="3"/>
  <c r="O23" i="3"/>
  <c r="N23" i="3"/>
  <c r="Q23" i="3" s="1"/>
  <c r="I23" i="3"/>
  <c r="Q22" i="3"/>
  <c r="P22" i="3"/>
  <c r="O22" i="3"/>
  <c r="N22" i="3"/>
  <c r="I22" i="3"/>
  <c r="P21" i="3"/>
  <c r="O21" i="3"/>
  <c r="N21" i="3"/>
  <c r="Q21" i="3" s="1"/>
  <c r="I21" i="3"/>
  <c r="P20" i="3"/>
  <c r="O20" i="3"/>
  <c r="N20" i="3"/>
  <c r="Q20" i="3" s="1"/>
  <c r="I20" i="3"/>
  <c r="P19" i="3"/>
  <c r="Q19" i="3" s="1"/>
  <c r="O19" i="3"/>
  <c r="N19" i="3"/>
  <c r="I19" i="3"/>
  <c r="Q18" i="3"/>
  <c r="P18" i="3"/>
  <c r="O18" i="3"/>
  <c r="N18" i="3"/>
  <c r="I18" i="3"/>
  <c r="P17" i="3"/>
  <c r="O17" i="3"/>
  <c r="N17" i="3"/>
  <c r="Q17" i="3" s="1"/>
  <c r="I17" i="3"/>
  <c r="P16" i="3"/>
  <c r="O16" i="3"/>
  <c r="N16" i="3"/>
  <c r="Q16" i="3" s="1"/>
  <c r="I16" i="3"/>
  <c r="P15" i="3"/>
  <c r="P33" i="3" s="1"/>
  <c r="O15" i="3"/>
  <c r="Q15" i="3" s="1"/>
  <c r="N15" i="3"/>
  <c r="I15" i="3"/>
  <c r="Q14" i="3"/>
  <c r="P14" i="3"/>
  <c r="O14" i="3"/>
  <c r="N14" i="3"/>
  <c r="I14" i="3"/>
  <c r="P13" i="3"/>
  <c r="O13" i="3"/>
  <c r="O33" i="3" s="1"/>
  <c r="N13" i="3"/>
  <c r="N33" i="3" s="1"/>
  <c r="I13" i="3"/>
  <c r="Q13" i="3" l="1"/>
  <c r="Q33" i="3" s="1"/>
</calcChain>
</file>

<file path=xl/sharedStrings.xml><?xml version="1.0" encoding="utf-8"?>
<sst xmlns="http://schemas.openxmlformats.org/spreadsheetml/2006/main" count="347" uniqueCount="225">
  <si>
    <t>Anexo MD - Justificação do Orçamento Proposto</t>
  </si>
  <si>
    <t>Rubricas de Despesa</t>
  </si>
  <si>
    <t>Entidade</t>
  </si>
  <si>
    <t>Atividade</t>
  </si>
  <si>
    <t>Despesa Total</t>
  </si>
  <si>
    <t xml:space="preserve">Despesa Elegível </t>
  </si>
  <si>
    <t xml:space="preserve">Despesa Não Elegível </t>
  </si>
  <si>
    <t>Despesa Elegível</t>
  </si>
  <si>
    <t>Justificação</t>
  </si>
  <si>
    <t>Ano1</t>
  </si>
  <si>
    <t>Ano 2</t>
  </si>
  <si>
    <t>Ano n</t>
  </si>
  <si>
    <t>a) Recursos humanos afetos ao projeto</t>
  </si>
  <si>
    <t>Promotor</t>
  </si>
  <si>
    <t>#1</t>
  </si>
  <si>
    <t>#2</t>
  </si>
  <si>
    <t>Parceiro 1</t>
  </si>
  <si>
    <t>….</t>
  </si>
  <si>
    <t>Total a)</t>
  </si>
  <si>
    <t>b) Despesas de deslocação e ajudas de custo dos recursos humanos afetos ao projeto</t>
  </si>
  <si>
    <t>Total b)</t>
  </si>
  <si>
    <t>c) Depreciação do custo de equipamentos novos ou usados</t>
  </si>
  <si>
    <t>Total c)</t>
  </si>
  <si>
    <t xml:space="preserve">d) Custo de equipamentos novos ou usados </t>
  </si>
  <si>
    <t>Total d)</t>
  </si>
  <si>
    <t>e) Custos com consumíveis e materiais</t>
  </si>
  <si>
    <t>Total e)</t>
  </si>
  <si>
    <t>f) Custos decorrentes de outros contratos adjudicados pelo promotor de projeto</t>
  </si>
  <si>
    <t>Total f)</t>
  </si>
  <si>
    <t xml:space="preserve">g) Custos decorrentes diretamente dos requisitos impostos pelo contrato de projeto </t>
  </si>
  <si>
    <t>Total g)</t>
  </si>
  <si>
    <t>h) Custos Indiretos</t>
  </si>
  <si>
    <t>Total h)</t>
  </si>
  <si>
    <t>TOTAL Promotor</t>
  </si>
  <si>
    <t>TOTAL Parceiro 1</t>
  </si>
  <si>
    <t>TOTAL Parceiro …</t>
  </si>
  <si>
    <t>TOTAL Geral</t>
  </si>
  <si>
    <t>Anexo MD - CRONOGRAMA DA EXECUÇÃO DO PROJETO</t>
  </si>
  <si>
    <t>Atividades</t>
  </si>
  <si>
    <t>Promotor/</t>
  </si>
  <si>
    <t>Ano 1</t>
  </si>
  <si>
    <t>Ano 3</t>
  </si>
  <si>
    <t>Parceiro</t>
  </si>
  <si>
    <t>Tarefa 1</t>
  </si>
  <si>
    <t>Tarefa 2</t>
  </si>
  <si>
    <t> ….</t>
  </si>
  <si>
    <t>#3</t>
  </si>
  <si>
    <t>D1.1.</t>
  </si>
  <si>
    <t>D1.2.</t>
  </si>
  <si>
    <t>…</t>
  </si>
  <si>
    <t>MS1</t>
  </si>
  <si>
    <t>MS2</t>
  </si>
  <si>
    <t>Nome do Projeto</t>
  </si>
  <si>
    <t>Despesa elegível</t>
  </si>
  <si>
    <t>Nome do RH</t>
  </si>
  <si>
    <t>Formação Académica</t>
  </si>
  <si>
    <t>Perfil</t>
  </si>
  <si>
    <t>Atividade(s)</t>
  </si>
  <si>
    <t>% de afetação</t>
  </si>
  <si>
    <t>Salário Anual (Vencimento*12+Sub.Férias e Natal)</t>
  </si>
  <si>
    <t>Encargos sociais anuais [€]</t>
  </si>
  <si>
    <t>Outros encargos Anuais [€]</t>
  </si>
  <si>
    <t>Custo anual por trabalhador [€]</t>
  </si>
  <si>
    <t>Total</t>
  </si>
  <si>
    <t>A</t>
  </si>
  <si>
    <t>B</t>
  </si>
  <si>
    <t>*Outros encargos Anuais [€]</t>
  </si>
  <si>
    <t>Identificação dos encargos</t>
  </si>
  <si>
    <t xml:space="preserve">Instruções - Justificativo dos Custos </t>
  </si>
  <si>
    <r>
      <t xml:space="preserve">Todos os custos incluídos no projeto </t>
    </r>
    <r>
      <rPr>
        <b/>
        <sz val="10"/>
        <color rgb="FF595959"/>
        <rFont val="Calibri"/>
        <family val="2"/>
        <scheme val="minor"/>
      </rPr>
      <t>devem ser devidamente fundamentados</t>
    </r>
    <r>
      <rPr>
        <sz val="10"/>
        <color rgb="FF595959"/>
        <rFont val="Calibri"/>
        <family val="2"/>
        <scheme val="minor"/>
      </rPr>
      <t xml:space="preserve"> por rubrica de despesa e por tipo de despesa dentro de cada rubrica. </t>
    </r>
  </si>
  <si>
    <r>
      <t>a)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Recursos humanos afetos ao projeto</t>
    </r>
  </si>
  <si>
    <t>No caso de despesas com Recursos Humanos deverão ser apresentados cálculos auxiliares que justificam as despesas com Recursos Humanos do Promotor e Parceiros de acordo com o modelo do separador "Cálculo RH"</t>
  </si>
  <si>
    <r>
      <t>b)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Despesas de deslocação e ajudas de custo dos recursos humanos afetos ao projeto</t>
    </r>
  </si>
  <si>
    <r>
      <t>c)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Depreciação do custo de equipamentos novos ou usados</t>
    </r>
  </si>
  <si>
    <r>
      <t xml:space="preserve">Discriminar e justificar as despesas previstas com a aquisição de equipamentos.
</t>
    </r>
    <r>
      <rPr>
        <b/>
        <sz val="10"/>
        <color rgb="FFFF0000"/>
        <rFont val="Calibri"/>
        <family val="2"/>
        <scheme val="minor"/>
      </rPr>
      <t xml:space="preserve">Atenção! </t>
    </r>
    <r>
      <rPr>
        <sz val="10"/>
        <color rgb="FF595959"/>
        <rFont val="Calibri"/>
        <family val="2"/>
        <scheme val="minor"/>
      </rPr>
      <t>Para as despesas relativas a amortização de equipamentos, deverão ser apresentados em anexo os cálculos que deram origem à despesa considerada.</t>
    </r>
  </si>
  <si>
    <r>
      <t>d)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 de equipamentos novos ou usados</t>
    </r>
  </si>
  <si>
    <r>
      <t xml:space="preserve">Discriminar e justificar as despesas previstas com a  aquisição do equipamento - deve apresentar justificação da afetação a 100% dos custos com equipamentos novos ou usados. 
</t>
    </r>
    <r>
      <rPr>
        <b/>
        <sz val="10"/>
        <color rgb="FFFF0000"/>
        <rFont val="Calibri"/>
        <family val="2"/>
        <scheme val="minor"/>
      </rPr>
      <t xml:space="preserve">Atenção! </t>
    </r>
    <r>
      <rPr>
        <sz val="10"/>
        <color rgb="FF595959"/>
        <rFont val="Calibri"/>
        <family val="2"/>
        <scheme val="minor"/>
      </rPr>
      <t>Só é aceite a despesa a 100% se constituir uma componente integral e necessária para alcançar os resultados do projeto.
No caso de o Operador do Programa considerar que o equipamento é uma componente integral e necessária para alcançar os resultados do projeto, todo o custo desse equipamento pode, a título de exceção da regra contida no parágrafo 4 do artigo 8.2, ser considerado elegível.</t>
    </r>
  </si>
  <si>
    <r>
      <t>e)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Custos com consumíveis e materiais</t>
    </r>
  </si>
  <si>
    <t>Discriminar e justificar as despesas previstas com a aquisição dos consumíveis e materiais</t>
  </si>
  <si>
    <r>
      <t>f)</t>
    </r>
    <r>
      <rPr>
        <b/>
        <sz val="7"/>
        <color rgb="FF595959"/>
        <rFont val="Times New Roman"/>
        <family val="1"/>
      </rPr>
      <t xml:space="preserve">        </t>
    </r>
    <r>
      <rPr>
        <b/>
        <sz val="10"/>
        <color rgb="FF595959"/>
        <rFont val="Calibri"/>
        <family val="2"/>
        <scheme val="minor"/>
      </rPr>
      <t>Custos decorrentes de outros contratos adjudicados pelo promotor de projeto</t>
    </r>
  </si>
  <si>
    <t>Discriminar e justificar as despesas previstas com a aquisição dos bens/serviços</t>
  </si>
  <si>
    <r>
      <t>g)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Custos decorrentes diretamente dos requisitos impostos pelo contrato de projeto</t>
    </r>
  </si>
  <si>
    <r>
      <t>h)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Custos Indiretos</t>
    </r>
  </si>
  <si>
    <t>Preencher de acordo com o Formulário de Candidatura</t>
  </si>
  <si>
    <r>
      <t xml:space="preserve">Apresentar justificação das despesas de deslocação e ajudas de custo dos recursos humanos afetos ao projeto, para cada deslocação prevista.
</t>
    </r>
    <r>
      <rPr>
        <b/>
        <sz val="10"/>
        <color rgb="FFFF0000"/>
        <rFont val="Calibri"/>
        <family val="2"/>
        <scheme val="minor"/>
      </rPr>
      <t xml:space="preserve">Atenção! </t>
    </r>
    <r>
      <rPr>
        <sz val="10"/>
        <color rgb="FF595959"/>
        <rFont val="Calibri"/>
        <family val="2"/>
        <scheme val="minor"/>
      </rPr>
      <t>As despesas de deslocação que não sejam dos RH afetos ao projeto devem ser incluídas na rubrica de despesa f).</t>
    </r>
  </si>
  <si>
    <t>TOTAL HORAS PREVISTAS</t>
  </si>
  <si>
    <t>Custo /hora
[€/h]*</t>
  </si>
  <si>
    <t>*Custo/hora (metodologia de cáculo)</t>
  </si>
  <si>
    <t>Vida útil</t>
  </si>
  <si>
    <t>N.º de anos de vida útil a depreciar/amortizar *</t>
  </si>
  <si>
    <t>Designação do Equipamento</t>
  </si>
  <si>
    <t>Valor da aquisição</t>
  </si>
  <si>
    <t>Taxa de Depreciação/Amortização</t>
  </si>
  <si>
    <t>N.º de Anos</t>
  </si>
  <si>
    <t>N.º de Meses</t>
  </si>
  <si>
    <t xml:space="preserve">Ano 1 </t>
  </si>
  <si>
    <t>Ano 4</t>
  </si>
  <si>
    <t>Ano 5</t>
  </si>
  <si>
    <t>Ano 6</t>
  </si>
  <si>
    <t>Ano 7</t>
  </si>
  <si>
    <t>Ano 8</t>
  </si>
  <si>
    <t>Ano 9</t>
  </si>
  <si>
    <t>Ano 10</t>
  </si>
  <si>
    <t>C</t>
  </si>
  <si>
    <t>D (E/12)</t>
  </si>
  <si>
    <t>E</t>
  </si>
  <si>
    <t>F (B*C/100)</t>
  </si>
  <si>
    <t>Exemplo</t>
  </si>
  <si>
    <t>Computador</t>
  </si>
  <si>
    <t>* Imputar no mapa de orçamento como despesa elegível apenas o n.º de anos de duração do projeto (o restante valor ficará em despesa não elegível)</t>
  </si>
  <si>
    <t>NOTA:</t>
  </si>
  <si>
    <t>Decreto Regulamentar n.º 25/2009, de 14 de setembro, no seu Artigo 19º, que estabelece o regime das depreciações e amortizações para efeitos do imposto sobre o rendimento das pessoas coletivas, dispõe que, os ativos, com valor inferior a 1.000,00€, podem ser totalmente depreciados ou amortizados num só período de tributação, exceto quando façam parte integrante de um conjunto de elementos que deva ser depreciado ou amortizado como um todo.</t>
  </si>
  <si>
    <t>Grupo 1 - Imóveis</t>
  </si>
  <si>
    <t>Designação</t>
  </si>
  <si>
    <t>EDIFICACOES LIGEIRAS (FIBROC.,MAD., ETC)</t>
  </si>
  <si>
    <t>EDIFICIOS HABITACIONAIS</t>
  </si>
  <si>
    <t>EDIFICIOS COMERCIAIS E ADMINISTRATIVOS</t>
  </si>
  <si>
    <t>EDIFICIOS INDUSTRIAIS</t>
  </si>
  <si>
    <t>EDIFICIOS AFECTOS A HOTEIS, REST., ETC.</t>
  </si>
  <si>
    <t>FORNOS</t>
  </si>
  <si>
    <t>OBRAS HIDRAULICAS, INC. POCOS DE AGUA</t>
  </si>
  <si>
    <t>OBRAS DE PAVIMENTACAO DE PEDRA,BETAO,ETC</t>
  </si>
  <si>
    <t>PONTES E AQUEDUTOS DE BETAO OU ALVENARIA</t>
  </si>
  <si>
    <t>PONTES E AQUEDUTOS DE MADEIRA</t>
  </si>
  <si>
    <t>PONTES E AQUEDUTOS METALICOS</t>
  </si>
  <si>
    <t>RESERVATORIOS DE AGUA DE TORRE OU SUPERF</t>
  </si>
  <si>
    <t>RESERVATORIOS DE AGUA SUBTERRANEOS</t>
  </si>
  <si>
    <t>SILOS</t>
  </si>
  <si>
    <t>ARRANJOS URBANISTICOS</t>
  </si>
  <si>
    <t>VEDACOES LIGEIRAS</t>
  </si>
  <si>
    <t>MUROS</t>
  </si>
  <si>
    <r>
      <t xml:space="preserve">* de acordo com a Tabela II - Taxas genéricas publicada em DR disponível em </t>
    </r>
    <r>
      <rPr>
        <u/>
        <sz val="8"/>
        <color theme="1"/>
        <rFont val="Calibri"/>
        <family val="2"/>
        <scheme val="minor"/>
      </rPr>
      <t xml:space="preserve">https://dre.pt/application/conteudo/489774 </t>
    </r>
  </si>
  <si>
    <t>Grupo 2 - Instalações</t>
  </si>
  <si>
    <t>INST. AGUA,ELECT.,AR COMP.,REFRIG.E TELF</t>
  </si>
  <si>
    <t>INSTALOCOES DE AQUECIMENTO CENTRAL</t>
  </si>
  <si>
    <t>ASCENSORES, MONTA-CARGAS E ESCADAS MECAN</t>
  </si>
  <si>
    <t>INST. DE CABOS AEREOS E SUPORTES</t>
  </si>
  <si>
    <t>INSTALACAO DE CALDEIRAS E ALAMBIQUES</t>
  </si>
  <si>
    <t>INST. DE CAPTACAO E DIST. DE AGUA(PRIV.)</t>
  </si>
  <si>
    <t>INST. DE CARGA, DESCARGA, E EMBARQUE</t>
  </si>
  <si>
    <t>CENTRAIS TELEFONICAS PRIVATIVAS</t>
  </si>
  <si>
    <t>INST. DE DISTRIBUICAO COMBUSTIVEIS LIQ.</t>
  </si>
  <si>
    <t>INST. DE EMBALAGEM</t>
  </si>
  <si>
    <t>INST. DE ARMAZ. E DE DEPOSITO DE BETAO</t>
  </si>
  <si>
    <t>INST. DE ARMAZ. E DE DEPOSITO DE MADEIRA</t>
  </si>
  <si>
    <t>INST. DE ARMAZ. E DE DEPOSITO METALICOS</t>
  </si>
  <si>
    <t>INSTALACOES DE LAGARES E PRENSAS</t>
  </si>
  <si>
    <t>POSTOS DE TRANSFORMACAO</t>
  </si>
  <si>
    <t>RADIOFONICAS, RADIOTEL.E TELEVISAO(PRIV)</t>
  </si>
  <si>
    <t>REFEITORIOS E COZINHAS PRIVATIVAS</t>
  </si>
  <si>
    <t>RESERVATORIOS P/ COMBUSTIVEIS LIQUIDOS</t>
  </si>
  <si>
    <t>VITRINAS E ESTANTES FIXAS</t>
  </si>
  <si>
    <t>ESPAÇOS EXPOSITIVOS CARÁCTER ITINERANTE</t>
  </si>
  <si>
    <t>INST.DE CENTROS DE FORMACAO PROFISSIONAL</t>
  </si>
  <si>
    <t>NÃO ESPECÍFICADAS</t>
  </si>
  <si>
    <t>Grupo 3 - Máquinas, aparelhos e ferramentas</t>
  </si>
  <si>
    <t>APARELHAGEM E MÁQUINAS ELECTRÓNICAS</t>
  </si>
  <si>
    <t>APARELHAGEM DE REPRODUCAO DE SOM</t>
  </si>
  <si>
    <t>APARELHOS AR CONDICIONADO</t>
  </si>
  <si>
    <t>APARELHOS AQUECIMENTO</t>
  </si>
  <si>
    <t>APARELHOS DE LABORATÓRIO E PRECISÃO</t>
  </si>
  <si>
    <t>APARELHOS VENTILACAO</t>
  </si>
  <si>
    <t>BALANÇAS</t>
  </si>
  <si>
    <t>COMPRESSORES</t>
  </si>
  <si>
    <t>COMPUTADORES</t>
  </si>
  <si>
    <t>COMPUTADORES - PORTÁTIL</t>
  </si>
  <si>
    <t>COMPUTADORES - TABLET</t>
  </si>
  <si>
    <t>COMPUTADORES - MONITOR</t>
  </si>
  <si>
    <t>COMPUTADORES - IMPRESSORA</t>
  </si>
  <si>
    <t>OUTRO EQUIP. INFORMÁTICO</t>
  </si>
  <si>
    <t>EQUIPAM. CENTROS  FORMAÇÃO PROFISSIONAL</t>
  </si>
  <si>
    <t>EQUIPAMENTOS DE ENERGIA SOLAR</t>
  </si>
  <si>
    <t>APARELHOS TELEMOVEIS</t>
  </si>
  <si>
    <t>EQUIP.OFICINAS PRIVADAS DE CARPINTARIA</t>
  </si>
  <si>
    <t>EQUIP.OFIC. PRIV. SERRALHARIA E MECÂNICA</t>
  </si>
  <si>
    <t>FERRAMENTAS E UTENSÍLIOS</t>
  </si>
  <si>
    <t>GUINDASTES</t>
  </si>
  <si>
    <t>MAQ. ESCREVER, CALC., CONTAB., FOTOCOP.</t>
  </si>
  <si>
    <t>MÁQUINAS-FERRAMENTAS LIGEIRAS</t>
  </si>
  <si>
    <t>MÁQUINAS-FERRAMENTAS PESADAS</t>
  </si>
  <si>
    <t>MÁQUINAS LAVAGEM AUTOM. AUTOMÓVEIS</t>
  </si>
  <si>
    <t>MÁQUINAS NÃO ESPECIFICADAS</t>
  </si>
  <si>
    <t>MATERIAL DE INCÊNDIO ( EXTINTORES E OUTROS)</t>
  </si>
  <si>
    <t>MATERIAL DE QUEIMA</t>
  </si>
  <si>
    <t>MOTORES</t>
  </si>
  <si>
    <t>TELEVISORES</t>
  </si>
  <si>
    <t>CAMARA VIDEO</t>
  </si>
  <si>
    <t>VIDEOPROJECTOR</t>
  </si>
  <si>
    <r>
      <t xml:space="preserve">* baseado na Tabela II - Taxas genéricas publicada em DR disponível em </t>
    </r>
    <r>
      <rPr>
        <u/>
        <sz val="8"/>
        <color theme="1"/>
        <rFont val="Calibri"/>
        <family val="2"/>
        <scheme val="minor"/>
      </rPr>
      <t xml:space="preserve">https://dre.pt/application/conteudo/489774 </t>
    </r>
  </si>
  <si>
    <t>Grupo 4 - Material rolante ou de transporte</t>
  </si>
  <si>
    <t>AERONAVES</t>
  </si>
  <si>
    <t>BARCOS DE FERRO</t>
  </si>
  <si>
    <t>BARCOS DE MADEIRA</t>
  </si>
  <si>
    <t>BARCOS DE BORRACHA</t>
  </si>
  <si>
    <t>BICICLETAS, TRICICLOS E MOTOCICLOS</t>
  </si>
  <si>
    <t>TRACTOR.,EMPILHAD.,DUMPERS</t>
  </si>
  <si>
    <t>VAGÕES</t>
  </si>
  <si>
    <t>VEÍCULOS TRACÇÃO ANIMAL, ANIMAIS DE TIRO</t>
  </si>
  <si>
    <t>VIAS FÉRREAS NORMAIS</t>
  </si>
  <si>
    <t>VIAS( DECAUVILLE), MATERIAL ROLANTE</t>
  </si>
  <si>
    <t>VEICULOS AUTOMOVEIS FUNERÁRIOS</t>
  </si>
  <si>
    <t>VEICULOS AUTOMOVEIS LIGEIROS E MISTOS</t>
  </si>
  <si>
    <t>VEICULOS AUTOMOVEIS PESADOS PASSAGEIROS</t>
  </si>
  <si>
    <t>VEICUL.AUTOM. PESADOS, REBOQ MERCADORIAS</t>
  </si>
  <si>
    <t>VEICUL.AUTOM.PESADOS MERC.FORTE DESGASTE</t>
  </si>
  <si>
    <t>TANQUES</t>
  </si>
  <si>
    <t>Grupo 5 - Elementos Diversos</t>
  </si>
  <si>
    <t>CONFORTO E DECORAÇÃO - ALCATIFAS</t>
  </si>
  <si>
    <t>CONFORTO E DECORAÇÃO - OUTROS</t>
  </si>
  <si>
    <t>ENCERADOS</t>
  </si>
  <si>
    <t>EQUIPAMENTO PUBLICITÁRIO NA VIA PÚBLICA</t>
  </si>
  <si>
    <t>FILMES, DISCOS E CASSETES</t>
  </si>
  <si>
    <t>MATERIAL DE DESENHO E TOPOGRAFIA</t>
  </si>
  <si>
    <t>MOBILIARIO</t>
  </si>
  <si>
    <t>MOLDES, MATRIZES, FORMAS E CUNHOS</t>
  </si>
  <si>
    <t>PROGRAMAS DE COMPUTADORES</t>
  </si>
  <si>
    <t>TARAS E VASILHAMES DE MADEIRA</t>
  </si>
  <si>
    <t>TARAS E VASILHAMES DE METAL</t>
  </si>
  <si>
    <t>TARAS E VASILHAMES DE OUTROS MATERIAIS</t>
  </si>
  <si>
    <t>DESPESAS DE INSTALAÇÃO</t>
  </si>
  <si>
    <t>Ativos Intangíveis</t>
  </si>
  <si>
    <t>DESPESAS INVESTIGAÇÃO E DESENVOLVIMENTO</t>
  </si>
  <si>
    <t>PATENTES,MARCAS,ALVARÁS,OUTROS DIREITOS - ELEMENTOS DE PROPRIEDADE INDUSTRIAL</t>
  </si>
  <si>
    <t>PATENTES,MARCAS,ALVARÁS,OUTROS DIREITOS - LICENÇAS DE SOFTWARE</t>
  </si>
  <si>
    <t>PATENTES,MARCAS,ALVARÁS,OUTROS DIREITOS - LICENÇA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</si>
</sst>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€&quot;"/>
    <numFmt numFmtId="165" formatCode="#,##0\ [$EUR]"/>
    <numFmt numFmtId="166" formatCode="#,##0.00\ [$EUR]"/>
    <numFmt numFmtId="167" formatCode="#,##0.00\ [$€-1]"/>
    <numFmt numFmtId="168" formatCode="0.000000"/>
    <numFmt numFmtId="169" formatCode="0.00000000"/>
    <numFmt numFmtId="170" formatCode="0.000000000"/>
    <numFmt numFmtId="171" formatCode="0.0000000"/>
  </numFmts>
  <fonts count="32" x14ac:knownFonts="1">
    <font>
      <sz val="11"/>
      <color theme="1"/>
      <name val="Calibri"/>
      <family val="2"/>
      <scheme val="minor"/>
    </font>
    <font>
      <b/>
      <sz val="10"/>
      <color rgb="FF222B35"/>
      <name val="Calibri"/>
      <family val="2"/>
    </font>
    <font>
      <sz val="10"/>
      <color rgb="FF222B35"/>
      <name val="Calibri"/>
      <family val="2"/>
    </font>
    <font>
      <sz val="10"/>
      <color theme="1"/>
      <name val="Calibri"/>
      <family val="2"/>
    </font>
    <font>
      <b/>
      <sz val="11"/>
      <color rgb="FF222B35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sz val="9"/>
      <color rgb="FF4472C4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4" tint="-0.249977111117893"/>
      <name val="Calibri"/>
      <family val="2"/>
      <scheme val="minor"/>
    </font>
    <font>
      <b/>
      <sz val="12"/>
      <color rgb="FF222B35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 tint="-4.9989318521683403E-2"/>
      <name val="Verdana"/>
      <family val="2"/>
    </font>
    <font>
      <b/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</font>
    <font>
      <sz val="10"/>
      <color rgb="FF595959"/>
      <name val="Calibri"/>
      <family val="2"/>
      <scheme val="minor"/>
    </font>
    <font>
      <b/>
      <sz val="10"/>
      <color rgb="FF595959"/>
      <name val="Calibri"/>
      <family val="2"/>
      <scheme val="minor"/>
    </font>
    <font>
      <b/>
      <sz val="7"/>
      <color rgb="FF595959"/>
      <name val="Times New Roman"/>
      <family val="1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rgb="FFD0CECE"/>
      </left>
      <right/>
      <top style="medium">
        <color rgb="FFD0CECE"/>
      </top>
      <bottom/>
      <diagonal/>
    </border>
    <border>
      <left/>
      <right/>
      <top style="medium">
        <color rgb="FFD0CECE"/>
      </top>
      <bottom/>
      <diagonal/>
    </border>
    <border>
      <left/>
      <right style="medium">
        <color rgb="FFD0CECE"/>
      </right>
      <top style="medium">
        <color rgb="FFD0CECE"/>
      </top>
      <bottom/>
      <diagonal/>
    </border>
    <border>
      <left/>
      <right/>
      <top style="medium">
        <color rgb="FFD0CECE"/>
      </top>
      <bottom style="medium">
        <color rgb="FFD0CECE"/>
      </bottom>
      <diagonal/>
    </border>
    <border>
      <left/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 style="medium">
        <color rgb="FFD0CECE"/>
      </left>
      <right/>
      <top/>
      <bottom/>
      <diagonal/>
    </border>
    <border>
      <left/>
      <right style="medium">
        <color rgb="FFD0CECE"/>
      </right>
      <top/>
      <bottom/>
      <diagonal/>
    </border>
    <border>
      <left/>
      <right/>
      <top/>
      <bottom style="medium">
        <color rgb="FFD0CECE"/>
      </bottom>
      <diagonal/>
    </border>
    <border>
      <left style="medium">
        <color rgb="FFD0CECE"/>
      </left>
      <right style="medium">
        <color rgb="FFD0CECE"/>
      </right>
      <top/>
      <bottom style="medium">
        <color rgb="FFD0CECE"/>
      </bottom>
      <diagonal/>
    </border>
    <border>
      <left/>
      <right style="medium">
        <color rgb="FFD0CECE"/>
      </right>
      <top/>
      <bottom style="medium">
        <color rgb="FFD0CECE"/>
      </bottom>
      <diagonal/>
    </border>
    <border>
      <left style="medium">
        <color rgb="FFD0CECE"/>
      </left>
      <right/>
      <top/>
      <bottom style="medium">
        <color rgb="FFD0CECE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 style="medium">
        <color rgb="FF4472C4"/>
      </left>
      <right/>
      <top/>
      <bottom style="medium">
        <color rgb="FF8EAADB"/>
      </bottom>
      <diagonal/>
    </border>
    <border>
      <left/>
      <right/>
      <top/>
      <bottom style="medium">
        <color rgb="FF8EAADB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 style="medium">
        <color rgb="FF8EAADB"/>
      </left>
      <right style="medium">
        <color rgb="FF8EAADB"/>
      </right>
      <top style="medium">
        <color rgb="FF8EAADB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D0CECE"/>
      </left>
      <right style="medium">
        <color rgb="FFD0CECE"/>
      </right>
      <top/>
      <bottom/>
      <diagonal/>
    </border>
    <border>
      <left style="medium">
        <color rgb="FFD0CECE"/>
      </left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 style="medium">
        <color rgb="FFD0CECE"/>
      </left>
      <right/>
      <top style="medium">
        <color rgb="FFD0CECE"/>
      </top>
      <bottom style="medium">
        <color rgb="FFD0CECE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mediumDashDot">
        <color theme="0"/>
      </left>
      <right style="mediumDashDot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DashDot">
        <color theme="0"/>
      </right>
      <top style="thin">
        <color theme="0"/>
      </top>
      <bottom/>
      <diagonal/>
    </border>
    <border>
      <left/>
      <right style="mediumDashDot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64" fontId="3" fillId="0" borderId="9" xfId="0" applyNumberFormat="1" applyFont="1" applyBorder="1" applyAlignment="1">
      <alignment horizontal="justify" vertical="center"/>
    </xf>
    <xf numFmtId="164" fontId="3" fillId="0" borderId="28" xfId="0" applyNumberFormat="1" applyFont="1" applyBorder="1" applyAlignment="1">
      <alignment horizontal="justify" vertical="center"/>
    </xf>
    <xf numFmtId="0" fontId="5" fillId="2" borderId="21" xfId="0" applyFont="1" applyFill="1" applyBorder="1" applyAlignment="1">
      <alignment horizontal="justify" vertical="center" wrapText="1"/>
    </xf>
    <xf numFmtId="0" fontId="15" fillId="2" borderId="21" xfId="0" applyFont="1" applyFill="1" applyBorder="1" applyAlignment="1">
      <alignment horizontal="justify" vertical="center" wrapText="1"/>
    </xf>
    <xf numFmtId="0" fontId="3" fillId="3" borderId="29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 vertical="center"/>
    </xf>
    <xf numFmtId="164" fontId="3" fillId="3" borderId="29" xfId="0" applyNumberFormat="1" applyFont="1" applyFill="1" applyBorder="1" applyAlignment="1">
      <alignment horizontal="right" vertical="center"/>
    </xf>
    <xf numFmtId="164" fontId="5" fillId="2" borderId="24" xfId="0" applyNumberFormat="1" applyFont="1" applyFill="1" applyBorder="1" applyAlignment="1">
      <alignment horizontal="right" vertical="center"/>
    </xf>
    <xf numFmtId="164" fontId="15" fillId="2" borderId="2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justify" vertical="center"/>
    </xf>
    <xf numFmtId="0" fontId="3" fillId="3" borderId="8" xfId="0" applyFont="1" applyFill="1" applyBorder="1" applyAlignment="1">
      <alignment horizontal="justify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3" borderId="29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0" fillId="0" borderId="0" xfId="0"/>
    <xf numFmtId="0" fontId="8" fillId="4" borderId="13" xfId="0" applyFont="1" applyFill="1" applyBorder="1" applyAlignment="1">
      <alignment horizontal="justify" vertical="center" wrapText="1"/>
    </xf>
    <xf numFmtId="0" fontId="8" fillId="4" borderId="15" xfId="0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1" fillId="5" borderId="19" xfId="0" applyFont="1" applyFill="1" applyBorder="1" applyAlignment="1">
      <alignment horizontal="justify" vertical="center" wrapText="1"/>
    </xf>
    <xf numFmtId="0" fontId="12" fillId="5" borderId="19" xfId="0" applyFont="1" applyFill="1" applyBorder="1" applyAlignment="1">
      <alignment horizontal="justify" vertical="center" wrapText="1"/>
    </xf>
    <xf numFmtId="0" fontId="10" fillId="5" borderId="18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0" fillId="0" borderId="18" xfId="0" applyFont="1" applyBorder="1" applyAlignment="1">
      <alignment horizontal="justify" vertical="center"/>
    </xf>
    <xf numFmtId="0" fontId="18" fillId="6" borderId="37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18" fillId="6" borderId="36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vertical="center" wrapText="1"/>
    </xf>
    <xf numFmtId="165" fontId="19" fillId="7" borderId="33" xfId="0" applyNumberFormat="1" applyFont="1" applyFill="1" applyBorder="1" applyAlignment="1">
      <alignment horizontal="right" vertical="center" wrapText="1"/>
    </xf>
    <xf numFmtId="165" fontId="19" fillId="7" borderId="40" xfId="0" applyNumberFormat="1" applyFont="1" applyFill="1" applyBorder="1" applyAlignment="1">
      <alignment horizontal="right" vertical="center" wrapText="1"/>
    </xf>
    <xf numFmtId="165" fontId="19" fillId="7" borderId="41" xfId="0" applyNumberFormat="1" applyFont="1" applyFill="1" applyBorder="1" applyAlignment="1">
      <alignment horizontal="right" vertical="center" wrapText="1"/>
    </xf>
    <xf numFmtId="9" fontId="19" fillId="7" borderId="39" xfId="0" applyNumberFormat="1" applyFont="1" applyFill="1" applyBorder="1" applyAlignment="1">
      <alignment horizontal="right" vertical="center" wrapText="1"/>
    </xf>
    <xf numFmtId="166" fontId="19" fillId="7" borderId="39" xfId="0" applyNumberFormat="1" applyFont="1" applyFill="1" applyBorder="1" applyAlignment="1">
      <alignment horizontal="right" vertical="center" wrapText="1"/>
    </xf>
    <xf numFmtId="166" fontId="20" fillId="8" borderId="37" xfId="0" applyNumberFormat="1" applyFont="1" applyFill="1" applyBorder="1" applyAlignment="1">
      <alignment horizontal="right" vertical="center" wrapText="1"/>
    </xf>
    <xf numFmtId="166" fontId="20" fillId="7" borderId="37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3" fillId="9" borderId="0" xfId="0" applyFont="1" applyFill="1" applyAlignment="1">
      <alignment horizontal="justify" vertical="center"/>
    </xf>
    <xf numFmtId="0" fontId="16" fillId="10" borderId="0" xfId="0" applyFont="1" applyFill="1" applyAlignment="1"/>
    <xf numFmtId="166" fontId="19" fillId="7" borderId="38" xfId="0" applyNumberFormat="1" applyFont="1" applyFill="1" applyBorder="1" applyAlignment="1">
      <alignment horizontal="right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8" borderId="37" xfId="0" applyFont="1" applyFill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11" borderId="47" xfId="0" applyFont="1" applyFill="1" applyBorder="1" applyAlignment="1">
      <alignment horizontal="center" vertical="center"/>
    </xf>
    <xf numFmtId="0" fontId="17" fillId="0" borderId="0" xfId="0" applyFont="1"/>
    <xf numFmtId="0" fontId="17" fillId="8" borderId="4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47" xfId="0" applyBorder="1" applyAlignment="1">
      <alignment horizontal="center"/>
    </xf>
    <xf numFmtId="167" fontId="0" fillId="0" borderId="47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67" fontId="0" fillId="0" borderId="47" xfId="0" applyNumberFormat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8" borderId="0" xfId="0" applyFont="1" applyFill="1" applyAlignment="1">
      <alignment horizontal="left"/>
    </xf>
    <xf numFmtId="2" fontId="0" fillId="0" borderId="47" xfId="1" applyNumberFormat="1" applyFont="1" applyBorder="1" applyAlignment="1">
      <alignment horizontal="center"/>
    </xf>
    <xf numFmtId="168" fontId="0" fillId="0" borderId="47" xfId="1" applyNumberFormat="1" applyFont="1" applyBorder="1" applyAlignment="1">
      <alignment horizontal="center"/>
    </xf>
    <xf numFmtId="0" fontId="30" fillId="0" borderId="0" xfId="0" applyFont="1"/>
    <xf numFmtId="169" fontId="0" fillId="0" borderId="47" xfId="1" applyNumberFormat="1" applyFont="1" applyBorder="1" applyAlignment="1">
      <alignment horizontal="center"/>
    </xf>
    <xf numFmtId="170" fontId="0" fillId="0" borderId="47" xfId="1" applyNumberFormat="1" applyFont="1" applyBorder="1" applyAlignment="1">
      <alignment horizontal="center"/>
    </xf>
    <xf numFmtId="3" fontId="0" fillId="0" borderId="0" xfId="0" applyNumberFormat="1"/>
    <xf numFmtId="171" fontId="0" fillId="0" borderId="47" xfId="1" applyNumberFormat="1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165" fontId="19" fillId="7" borderId="44" xfId="0" applyNumberFormat="1" applyFont="1" applyFill="1" applyBorder="1" applyAlignment="1">
      <alignment horizontal="center" vertical="center" wrapText="1"/>
    </xf>
    <xf numFmtId="165" fontId="19" fillId="7" borderId="45" xfId="0" applyNumberFormat="1" applyFont="1" applyFill="1" applyBorder="1" applyAlignment="1">
      <alignment horizontal="center" vertical="center" wrapText="1"/>
    </xf>
    <xf numFmtId="165" fontId="19" fillId="7" borderId="43" xfId="0" applyNumberFormat="1" applyFont="1" applyFill="1" applyBorder="1" applyAlignment="1">
      <alignment horizontal="center" vertical="center" wrapText="1"/>
    </xf>
    <xf numFmtId="165" fontId="19" fillId="7" borderId="46" xfId="0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 wrapText="1"/>
    </xf>
    <xf numFmtId="0" fontId="18" fillId="6" borderId="34" xfId="0" applyFont="1" applyFill="1" applyBorder="1" applyAlignment="1">
      <alignment horizontal="center" vertical="center" wrapText="1"/>
    </xf>
    <xf numFmtId="0" fontId="18" fillId="6" borderId="3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17" fillId="11" borderId="47" xfId="0" applyFont="1" applyFill="1" applyBorder="1" applyAlignment="1">
      <alignment horizontal="center" vertical="center"/>
    </xf>
    <xf numFmtId="0" fontId="17" fillId="8" borderId="47" xfId="0" applyFont="1" applyFill="1" applyBorder="1" applyAlignment="1">
      <alignment horizontal="center"/>
    </xf>
    <xf numFmtId="0" fontId="17" fillId="11" borderId="48" xfId="0" applyFont="1" applyFill="1" applyBorder="1" applyAlignment="1">
      <alignment horizontal="center" vertical="center" textRotation="90"/>
    </xf>
    <xf numFmtId="0" fontId="17" fillId="11" borderId="49" xfId="0" applyFont="1" applyFill="1" applyBorder="1" applyAlignment="1">
      <alignment horizontal="center" vertical="center" textRotation="90"/>
    </xf>
    <xf numFmtId="0" fontId="17" fillId="11" borderId="50" xfId="0" applyFont="1" applyFill="1" applyBorder="1" applyAlignment="1">
      <alignment horizontal="center" vertical="center" textRotation="90"/>
    </xf>
    <xf numFmtId="0" fontId="17" fillId="11" borderId="48" xfId="0" applyFont="1" applyFill="1" applyBorder="1" applyAlignment="1">
      <alignment horizontal="center" vertical="center" textRotation="90" wrapText="1"/>
    </xf>
    <xf numFmtId="0" fontId="17" fillId="11" borderId="49" xfId="0" applyFont="1" applyFill="1" applyBorder="1" applyAlignment="1">
      <alignment horizontal="center" vertical="center" textRotation="90" wrapText="1"/>
    </xf>
    <xf numFmtId="0" fontId="17" fillId="11" borderId="50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108584</xdr:colOff>
      <xdr:row>1</xdr:row>
      <xdr:rowOff>3469</xdr:rowOff>
    </xdr:from>
    <xdr:to>
      <xdr:col>7</xdr:col>
      <xdr:colOff>319190</xdr:colOff>
      <xdr:row>7</xdr:row>
      <xdr:rowOff>21367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960DF4F-555A-4BF1-B20C-DA8F9AC6C9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62" y="186913"/>
          <a:ext cx="6355994" cy="11185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6350</xdr:rowOff>
    </xdr:from>
    <xdr:to>
      <xdr:col>5</xdr:col>
      <xdr:colOff>688975</xdr:colOff>
      <xdr:row>6</xdr:row>
      <xdr:rowOff>102223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DB6EC63-7600-4E82-A8A4-7B19978AC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90500"/>
          <a:ext cx="6108700" cy="10166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1</xdr:row>
      <xdr:rowOff>25400</xdr:rowOff>
    </xdr:from>
    <xdr:to>
      <xdr:col>13</xdr:col>
      <xdr:colOff>282081</xdr:colOff>
      <xdr:row>7</xdr:row>
      <xdr:rowOff>36195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C12787B-68FF-4EF5-AC3C-7BE388A979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" y="209550"/>
          <a:ext cx="6459220" cy="111569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82550</xdr:colOff>
      <xdr:row>1</xdr:row>
      <xdr:rowOff>25400</xdr:rowOff>
    </xdr:from>
    <xdr:to>
      <xdr:col>13</xdr:col>
      <xdr:colOff>282081</xdr:colOff>
      <xdr:row>7</xdr:row>
      <xdr:rowOff>36195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CC63BF0D-1990-48FC-89EB-EBA69F0484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" y="215900"/>
          <a:ext cx="6181231" cy="11537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CC4E1-52E8-489C-A031-45EB0B1D8B15}">
  <dimension ref="A1:L68"/>
  <sheetViews>
    <sheetView tabSelected="1" view="pageBreakPreview" zoomScale="90" zoomScaleNormal="90" zoomScaleSheetLayoutView="90" workbookViewId="0"/>
  </sheetViews>
  <sheetFormatPr defaultRowHeight="15" x14ac:dyDescent="0.25"/>
  <cols>
    <col min="5" max="5" width="25.5703125" style="1" customWidth="1"/>
    <col min="6" max="11" width="13.85546875" customWidth="1"/>
    <col min="12" max="12" width="32.140625" customWidth="1"/>
  </cols>
  <sheetData>
    <row r="1" spans="1:12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</row>
    <row r="2" spans="1:12" x14ac:dyDescent="0.2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</row>
    <row r="3" spans="1:12" x14ac:dyDescent="0.25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</row>
    <row r="6" spans="1:12" s="3" customFormat="1" x14ac:dyDescent="0.25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</row>
    <row r="7" spans="1:12" s="3" customFormat="1" x14ac:dyDescent="0.25">
      <c r="A7" s="6"/>
      <c r="B7" s="6"/>
      <c r="C7" s="6"/>
      <c r="D7" s="6"/>
      <c r="E7" s="7"/>
      <c r="F7" s="6"/>
      <c r="G7" s="6"/>
      <c r="H7" s="6"/>
      <c r="I7" s="6"/>
      <c r="J7" s="6"/>
      <c r="K7" s="6"/>
      <c r="L7" s="6"/>
    </row>
    <row r="8" spans="1:12" s="3" customFormat="1" x14ac:dyDescent="0.25">
      <c r="A8" s="6"/>
      <c r="B8" s="6"/>
      <c r="C8" s="6"/>
      <c r="D8" s="6"/>
      <c r="E8" s="7"/>
      <c r="F8" s="6"/>
      <c r="G8" s="6"/>
      <c r="H8" s="6"/>
      <c r="I8" s="6"/>
      <c r="J8" s="6"/>
      <c r="K8" s="6"/>
      <c r="L8" s="6"/>
    </row>
    <row r="9" spans="1:12" s="3" customFormat="1" x14ac:dyDescent="0.25">
      <c r="A9" s="6"/>
      <c r="B9" s="6"/>
      <c r="C9" s="6"/>
      <c r="D9" s="6"/>
      <c r="E9" s="7"/>
      <c r="F9" s="6"/>
      <c r="G9" s="6"/>
      <c r="H9" s="6"/>
      <c r="I9" s="6"/>
      <c r="J9" s="6"/>
      <c r="K9" s="6"/>
      <c r="L9" s="6"/>
    </row>
    <row r="10" spans="1:12" x14ac:dyDescent="0.25">
      <c r="A10" s="8" t="s">
        <v>0</v>
      </c>
      <c r="B10" s="8"/>
      <c r="C10" s="8"/>
      <c r="D10" s="8"/>
      <c r="E10" s="9"/>
      <c r="F10" s="8"/>
      <c r="G10" s="8"/>
      <c r="H10" s="8"/>
      <c r="I10" s="8"/>
      <c r="J10" s="8"/>
      <c r="K10" s="8"/>
      <c r="L10" s="8"/>
    </row>
    <row r="11" spans="1:12" s="3" customFormat="1" ht="26.25" customHeight="1" x14ac:dyDescent="0.25">
      <c r="A11" s="97" t="s">
        <v>52</v>
      </c>
      <c r="B11" s="97"/>
      <c r="C11" s="98"/>
      <c r="D11" s="98"/>
      <c r="E11" s="98"/>
      <c r="F11" s="98"/>
      <c r="G11" s="98"/>
      <c r="H11" s="6"/>
      <c r="I11" s="6"/>
      <c r="J11" s="6"/>
      <c r="K11" s="6"/>
      <c r="L11" s="6"/>
    </row>
    <row r="12" spans="1:12" s="3" customFormat="1" ht="26.25" customHeight="1" x14ac:dyDescent="0.25">
      <c r="A12" s="97" t="s">
        <v>13</v>
      </c>
      <c r="B12" s="97"/>
      <c r="C12" s="99"/>
      <c r="D12" s="99"/>
      <c r="E12" s="99"/>
      <c r="F12" s="99"/>
      <c r="G12" s="99"/>
      <c r="H12" s="6"/>
      <c r="I12" s="6"/>
      <c r="J12" s="6"/>
      <c r="K12" s="6"/>
      <c r="L12" s="6"/>
    </row>
    <row r="13" spans="1:12" x14ac:dyDescent="0.25">
      <c r="A13" s="3"/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</row>
    <row r="14" spans="1:12" ht="15.75" thickBot="1" x14ac:dyDescent="0.3">
      <c r="A14" s="6"/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</row>
    <row r="15" spans="1:12" ht="24" customHeight="1" thickBot="1" x14ac:dyDescent="0.3">
      <c r="A15" s="100" t="s">
        <v>1</v>
      </c>
      <c r="B15" s="101"/>
      <c r="C15" s="102"/>
      <c r="D15" s="103" t="s">
        <v>2</v>
      </c>
      <c r="E15" s="103" t="s">
        <v>3</v>
      </c>
      <c r="F15" s="104" t="s">
        <v>4</v>
      </c>
      <c r="G15" s="104" t="s">
        <v>5</v>
      </c>
      <c r="H15" s="104" t="s">
        <v>6</v>
      </c>
      <c r="I15" s="108" t="s">
        <v>7</v>
      </c>
      <c r="J15" s="108"/>
      <c r="K15" s="108"/>
      <c r="L15" s="104" t="s">
        <v>8</v>
      </c>
    </row>
    <row r="16" spans="1:12" ht="24.95" customHeight="1" x14ac:dyDescent="0.25">
      <c r="A16" s="100"/>
      <c r="B16" s="101"/>
      <c r="C16" s="102"/>
      <c r="D16" s="103"/>
      <c r="E16" s="103"/>
      <c r="F16" s="104"/>
      <c r="G16" s="104"/>
      <c r="H16" s="104"/>
      <c r="I16" s="23" t="s">
        <v>9</v>
      </c>
      <c r="J16" s="23" t="s">
        <v>10</v>
      </c>
      <c r="K16" s="23" t="s">
        <v>11</v>
      </c>
      <c r="L16" s="104"/>
    </row>
    <row r="17" spans="1:12" ht="21.95" customHeight="1" thickBot="1" x14ac:dyDescent="0.3">
      <c r="A17" s="91" t="s">
        <v>12</v>
      </c>
      <c r="B17" s="92"/>
      <c r="C17" s="93"/>
      <c r="D17" s="20" t="s">
        <v>13</v>
      </c>
      <c r="E17" s="21" t="s">
        <v>14</v>
      </c>
      <c r="F17" s="15"/>
      <c r="G17" s="15"/>
      <c r="H17" s="15"/>
      <c r="I17" s="15"/>
      <c r="J17" s="15"/>
      <c r="K17" s="15"/>
      <c r="L17" s="24"/>
    </row>
    <row r="18" spans="1:12" ht="21.95" customHeight="1" thickBot="1" x14ac:dyDescent="0.3">
      <c r="A18" s="91"/>
      <c r="B18" s="92"/>
      <c r="C18" s="93"/>
      <c r="D18" s="19" t="s">
        <v>13</v>
      </c>
      <c r="E18" s="22" t="s">
        <v>15</v>
      </c>
      <c r="F18" s="15"/>
      <c r="G18" s="15"/>
      <c r="H18" s="15"/>
      <c r="I18" s="15"/>
      <c r="J18" s="15"/>
      <c r="K18" s="15"/>
      <c r="L18" s="25"/>
    </row>
    <row r="19" spans="1:12" ht="21.95" customHeight="1" thickBot="1" x14ac:dyDescent="0.3">
      <c r="A19" s="91"/>
      <c r="B19" s="92"/>
      <c r="C19" s="93"/>
      <c r="D19" s="20" t="s">
        <v>16</v>
      </c>
      <c r="E19" s="22" t="s">
        <v>14</v>
      </c>
      <c r="F19" s="15"/>
      <c r="G19" s="15"/>
      <c r="H19" s="15"/>
      <c r="I19" s="15"/>
      <c r="J19" s="15"/>
      <c r="K19" s="15"/>
      <c r="L19" s="24"/>
    </row>
    <row r="20" spans="1:12" ht="21.95" customHeight="1" thickBot="1" x14ac:dyDescent="0.3">
      <c r="A20" s="91"/>
      <c r="B20" s="92"/>
      <c r="C20" s="93"/>
      <c r="D20" s="20" t="s">
        <v>16</v>
      </c>
      <c r="E20" s="22" t="s">
        <v>15</v>
      </c>
      <c r="F20" s="15"/>
      <c r="G20" s="15"/>
      <c r="H20" s="15"/>
      <c r="I20" s="15"/>
      <c r="J20" s="15"/>
      <c r="K20" s="15"/>
      <c r="L20" s="24"/>
    </row>
    <row r="21" spans="1:12" ht="21.95" customHeight="1" thickBot="1" x14ac:dyDescent="0.3">
      <c r="A21" s="91"/>
      <c r="B21" s="92"/>
      <c r="C21" s="93"/>
      <c r="D21" s="20" t="s">
        <v>17</v>
      </c>
      <c r="E21" s="21" t="s">
        <v>17</v>
      </c>
      <c r="F21" s="15"/>
      <c r="G21" s="15"/>
      <c r="H21" s="15"/>
      <c r="I21" s="15"/>
      <c r="J21" s="15"/>
      <c r="K21" s="15"/>
      <c r="L21" s="24"/>
    </row>
    <row r="22" spans="1:12" ht="21.95" customHeight="1" thickBot="1" x14ac:dyDescent="0.3">
      <c r="A22" s="94"/>
      <c r="B22" s="95"/>
      <c r="C22" s="96"/>
      <c r="D22" s="86" t="s">
        <v>18</v>
      </c>
      <c r="E22" s="87"/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26"/>
    </row>
    <row r="23" spans="1:12" ht="21.95" customHeight="1" thickBot="1" x14ac:dyDescent="0.3">
      <c r="A23" s="88" t="s">
        <v>19</v>
      </c>
      <c r="B23" s="89"/>
      <c r="C23" s="90"/>
      <c r="D23" s="20" t="s">
        <v>13</v>
      </c>
      <c r="E23" s="21" t="s">
        <v>14</v>
      </c>
      <c r="F23" s="10"/>
      <c r="G23" s="10"/>
      <c r="H23" s="10"/>
      <c r="I23" s="10"/>
      <c r="J23" s="10"/>
      <c r="K23" s="10"/>
      <c r="L23" s="24"/>
    </row>
    <row r="24" spans="1:12" ht="21.95" customHeight="1" thickBot="1" x14ac:dyDescent="0.3">
      <c r="A24" s="91"/>
      <c r="B24" s="92"/>
      <c r="C24" s="93"/>
      <c r="D24" s="19" t="s">
        <v>13</v>
      </c>
      <c r="E24" s="22" t="s">
        <v>15</v>
      </c>
      <c r="F24" s="10"/>
      <c r="G24" s="10"/>
      <c r="H24" s="10"/>
      <c r="I24" s="10"/>
      <c r="J24" s="10"/>
      <c r="K24" s="10"/>
      <c r="L24" s="24"/>
    </row>
    <row r="25" spans="1:12" ht="21.95" customHeight="1" thickBot="1" x14ac:dyDescent="0.3">
      <c r="A25" s="91"/>
      <c r="B25" s="92"/>
      <c r="C25" s="93"/>
      <c r="D25" s="20" t="s">
        <v>16</v>
      </c>
      <c r="E25" s="22" t="s">
        <v>14</v>
      </c>
      <c r="F25" s="10"/>
      <c r="G25" s="10"/>
      <c r="H25" s="10"/>
      <c r="I25" s="10"/>
      <c r="J25" s="10"/>
      <c r="K25" s="10"/>
      <c r="L25" s="24"/>
    </row>
    <row r="26" spans="1:12" ht="21.95" customHeight="1" thickBot="1" x14ac:dyDescent="0.3">
      <c r="A26" s="91"/>
      <c r="B26" s="92"/>
      <c r="C26" s="93"/>
      <c r="D26" s="20" t="s">
        <v>16</v>
      </c>
      <c r="E26" s="22" t="s">
        <v>15</v>
      </c>
      <c r="F26" s="10"/>
      <c r="G26" s="10"/>
      <c r="H26" s="10"/>
      <c r="I26" s="10"/>
      <c r="J26" s="10"/>
      <c r="K26" s="10"/>
      <c r="L26" s="24"/>
    </row>
    <row r="27" spans="1:12" ht="21.95" customHeight="1" thickBot="1" x14ac:dyDescent="0.3">
      <c r="A27" s="91"/>
      <c r="B27" s="92"/>
      <c r="C27" s="93"/>
      <c r="D27" s="20" t="s">
        <v>17</v>
      </c>
      <c r="E27" s="21" t="s">
        <v>17</v>
      </c>
      <c r="F27" s="10"/>
      <c r="G27" s="10"/>
      <c r="H27" s="10"/>
      <c r="I27" s="10"/>
      <c r="J27" s="10"/>
      <c r="K27" s="10"/>
      <c r="L27" s="24"/>
    </row>
    <row r="28" spans="1:12" ht="21.95" customHeight="1" thickBot="1" x14ac:dyDescent="0.3">
      <c r="A28" s="94"/>
      <c r="B28" s="95"/>
      <c r="C28" s="96"/>
      <c r="D28" s="86" t="s">
        <v>20</v>
      </c>
      <c r="E28" s="87"/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26"/>
    </row>
    <row r="29" spans="1:12" ht="21.95" customHeight="1" thickBot="1" x14ac:dyDescent="0.3">
      <c r="A29" s="88" t="s">
        <v>21</v>
      </c>
      <c r="B29" s="89"/>
      <c r="C29" s="90"/>
      <c r="D29" s="20" t="s">
        <v>13</v>
      </c>
      <c r="E29" s="21" t="s">
        <v>14</v>
      </c>
      <c r="F29" s="10"/>
      <c r="G29" s="10"/>
      <c r="H29" s="10"/>
      <c r="I29" s="10"/>
      <c r="J29" s="10"/>
      <c r="K29" s="10"/>
      <c r="L29" s="24"/>
    </row>
    <row r="30" spans="1:12" ht="21.95" customHeight="1" thickBot="1" x14ac:dyDescent="0.3">
      <c r="A30" s="91"/>
      <c r="B30" s="92"/>
      <c r="C30" s="93"/>
      <c r="D30" s="19" t="s">
        <v>13</v>
      </c>
      <c r="E30" s="22" t="s">
        <v>15</v>
      </c>
      <c r="F30" s="10"/>
      <c r="G30" s="10"/>
      <c r="H30" s="10"/>
      <c r="I30" s="10"/>
      <c r="J30" s="10"/>
      <c r="K30" s="10"/>
      <c r="L30" s="24"/>
    </row>
    <row r="31" spans="1:12" ht="21.95" customHeight="1" thickBot="1" x14ac:dyDescent="0.3">
      <c r="A31" s="91"/>
      <c r="B31" s="92"/>
      <c r="C31" s="93"/>
      <c r="D31" s="20" t="s">
        <v>16</v>
      </c>
      <c r="E31" s="22" t="s">
        <v>14</v>
      </c>
      <c r="F31" s="10"/>
      <c r="G31" s="10"/>
      <c r="H31" s="10"/>
      <c r="I31" s="10"/>
      <c r="J31" s="10"/>
      <c r="K31" s="10"/>
      <c r="L31" s="24"/>
    </row>
    <row r="32" spans="1:12" ht="21.95" customHeight="1" thickBot="1" x14ac:dyDescent="0.3">
      <c r="A32" s="91"/>
      <c r="B32" s="92"/>
      <c r="C32" s="93"/>
      <c r="D32" s="20" t="s">
        <v>16</v>
      </c>
      <c r="E32" s="22" t="s">
        <v>15</v>
      </c>
      <c r="F32" s="10"/>
      <c r="G32" s="10"/>
      <c r="H32" s="10"/>
      <c r="I32" s="10"/>
      <c r="J32" s="10"/>
      <c r="K32" s="10"/>
      <c r="L32" s="24"/>
    </row>
    <row r="33" spans="1:12" ht="21.95" customHeight="1" thickBot="1" x14ac:dyDescent="0.3">
      <c r="A33" s="91"/>
      <c r="B33" s="92"/>
      <c r="C33" s="93"/>
      <c r="D33" s="20" t="s">
        <v>17</v>
      </c>
      <c r="E33" s="21" t="s">
        <v>17</v>
      </c>
      <c r="F33" s="10"/>
      <c r="G33" s="10"/>
      <c r="H33" s="10"/>
      <c r="I33" s="10"/>
      <c r="J33" s="10"/>
      <c r="K33" s="10"/>
      <c r="L33" s="24"/>
    </row>
    <row r="34" spans="1:12" ht="21.95" customHeight="1" thickBot="1" x14ac:dyDescent="0.3">
      <c r="A34" s="94"/>
      <c r="B34" s="95"/>
      <c r="C34" s="96"/>
      <c r="D34" s="86" t="s">
        <v>22</v>
      </c>
      <c r="E34" s="87"/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26"/>
    </row>
    <row r="35" spans="1:12" ht="21.95" customHeight="1" thickBot="1" x14ac:dyDescent="0.3">
      <c r="A35" s="88" t="s">
        <v>23</v>
      </c>
      <c r="B35" s="89"/>
      <c r="C35" s="90"/>
      <c r="D35" s="20" t="s">
        <v>13</v>
      </c>
      <c r="E35" s="21" t="s">
        <v>14</v>
      </c>
      <c r="F35" s="10"/>
      <c r="G35" s="10"/>
      <c r="H35" s="10"/>
      <c r="I35" s="10"/>
      <c r="J35" s="10"/>
      <c r="K35" s="10"/>
      <c r="L35" s="24"/>
    </row>
    <row r="36" spans="1:12" ht="21.95" customHeight="1" thickBot="1" x14ac:dyDescent="0.3">
      <c r="A36" s="91"/>
      <c r="B36" s="92"/>
      <c r="C36" s="93"/>
      <c r="D36" s="19" t="s">
        <v>13</v>
      </c>
      <c r="E36" s="22" t="s">
        <v>15</v>
      </c>
      <c r="F36" s="10"/>
      <c r="G36" s="10"/>
      <c r="H36" s="10"/>
      <c r="I36" s="10"/>
      <c r="J36" s="10"/>
      <c r="K36" s="10"/>
      <c r="L36" s="24"/>
    </row>
    <row r="37" spans="1:12" ht="21.95" customHeight="1" thickBot="1" x14ac:dyDescent="0.3">
      <c r="A37" s="91"/>
      <c r="B37" s="92"/>
      <c r="C37" s="93"/>
      <c r="D37" s="20" t="s">
        <v>16</v>
      </c>
      <c r="E37" s="22" t="s">
        <v>14</v>
      </c>
      <c r="F37" s="10"/>
      <c r="G37" s="10"/>
      <c r="H37" s="10"/>
      <c r="I37" s="10"/>
      <c r="J37" s="10"/>
      <c r="K37" s="10"/>
      <c r="L37" s="24"/>
    </row>
    <row r="38" spans="1:12" ht="21.95" customHeight="1" thickBot="1" x14ac:dyDescent="0.3">
      <c r="A38" s="91"/>
      <c r="B38" s="92"/>
      <c r="C38" s="93"/>
      <c r="D38" s="20" t="s">
        <v>16</v>
      </c>
      <c r="E38" s="22" t="s">
        <v>15</v>
      </c>
      <c r="F38" s="10"/>
      <c r="G38" s="10"/>
      <c r="H38" s="10"/>
      <c r="I38" s="10"/>
      <c r="J38" s="10"/>
      <c r="K38" s="10"/>
      <c r="L38" s="24"/>
    </row>
    <row r="39" spans="1:12" ht="21.95" customHeight="1" thickBot="1" x14ac:dyDescent="0.3">
      <c r="A39" s="91"/>
      <c r="B39" s="92"/>
      <c r="C39" s="93"/>
      <c r="D39" s="20" t="s">
        <v>17</v>
      </c>
      <c r="E39" s="21" t="s">
        <v>17</v>
      </c>
      <c r="F39" s="10"/>
      <c r="G39" s="10"/>
      <c r="H39" s="10"/>
      <c r="I39" s="10"/>
      <c r="J39" s="10"/>
      <c r="K39" s="10"/>
      <c r="L39" s="24"/>
    </row>
    <row r="40" spans="1:12" ht="21.95" customHeight="1" thickBot="1" x14ac:dyDescent="0.3">
      <c r="A40" s="94"/>
      <c r="B40" s="95"/>
      <c r="C40" s="96"/>
      <c r="D40" s="86" t="s">
        <v>24</v>
      </c>
      <c r="E40" s="87"/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6"/>
    </row>
    <row r="41" spans="1:12" ht="21.95" customHeight="1" thickBot="1" x14ac:dyDescent="0.3">
      <c r="A41" s="88" t="s">
        <v>25</v>
      </c>
      <c r="B41" s="89"/>
      <c r="C41" s="90"/>
      <c r="D41" s="20" t="s">
        <v>13</v>
      </c>
      <c r="E41" s="21" t="s">
        <v>14</v>
      </c>
      <c r="F41" s="10"/>
      <c r="G41" s="10"/>
      <c r="H41" s="10"/>
      <c r="I41" s="10"/>
      <c r="J41" s="10"/>
      <c r="K41" s="10"/>
      <c r="L41" s="24"/>
    </row>
    <row r="42" spans="1:12" ht="21.95" customHeight="1" thickBot="1" x14ac:dyDescent="0.3">
      <c r="A42" s="91"/>
      <c r="B42" s="92"/>
      <c r="C42" s="93"/>
      <c r="D42" s="19" t="s">
        <v>13</v>
      </c>
      <c r="E42" s="22" t="s">
        <v>15</v>
      </c>
      <c r="F42" s="10"/>
      <c r="G42" s="10"/>
      <c r="H42" s="10"/>
      <c r="I42" s="10"/>
      <c r="J42" s="10"/>
      <c r="K42" s="10"/>
      <c r="L42" s="24"/>
    </row>
    <row r="43" spans="1:12" ht="21.95" customHeight="1" thickBot="1" x14ac:dyDescent="0.3">
      <c r="A43" s="91"/>
      <c r="B43" s="92"/>
      <c r="C43" s="93"/>
      <c r="D43" s="20" t="s">
        <v>16</v>
      </c>
      <c r="E43" s="22" t="s">
        <v>14</v>
      </c>
      <c r="F43" s="10"/>
      <c r="G43" s="10"/>
      <c r="H43" s="10"/>
      <c r="I43" s="10"/>
      <c r="J43" s="10"/>
      <c r="K43" s="10"/>
      <c r="L43" s="24"/>
    </row>
    <row r="44" spans="1:12" ht="21.95" customHeight="1" thickBot="1" x14ac:dyDescent="0.3">
      <c r="A44" s="91"/>
      <c r="B44" s="92"/>
      <c r="C44" s="93"/>
      <c r="D44" s="20" t="s">
        <v>16</v>
      </c>
      <c r="E44" s="22" t="s">
        <v>15</v>
      </c>
      <c r="F44" s="10"/>
      <c r="G44" s="10"/>
      <c r="H44" s="10"/>
      <c r="I44" s="10"/>
      <c r="J44" s="10"/>
      <c r="K44" s="10"/>
      <c r="L44" s="24"/>
    </row>
    <row r="45" spans="1:12" ht="21.95" customHeight="1" thickBot="1" x14ac:dyDescent="0.3">
      <c r="A45" s="91"/>
      <c r="B45" s="92"/>
      <c r="C45" s="93"/>
      <c r="D45" s="20" t="s">
        <v>17</v>
      </c>
      <c r="E45" s="21" t="s">
        <v>17</v>
      </c>
      <c r="F45" s="10"/>
      <c r="G45" s="10"/>
      <c r="H45" s="10"/>
      <c r="I45" s="10"/>
      <c r="J45" s="10"/>
      <c r="K45" s="10"/>
      <c r="L45" s="24"/>
    </row>
    <row r="46" spans="1:12" ht="21.95" customHeight="1" thickBot="1" x14ac:dyDescent="0.3">
      <c r="A46" s="94"/>
      <c r="B46" s="95"/>
      <c r="C46" s="96"/>
      <c r="D46" s="86" t="s">
        <v>26</v>
      </c>
      <c r="E46" s="87"/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26"/>
    </row>
    <row r="47" spans="1:12" ht="21.95" customHeight="1" thickBot="1" x14ac:dyDescent="0.3">
      <c r="A47" s="88" t="s">
        <v>27</v>
      </c>
      <c r="B47" s="89"/>
      <c r="C47" s="90"/>
      <c r="D47" s="20" t="s">
        <v>13</v>
      </c>
      <c r="E47" s="21" t="s">
        <v>14</v>
      </c>
      <c r="F47" s="10"/>
      <c r="G47" s="10"/>
      <c r="H47" s="10"/>
      <c r="I47" s="10"/>
      <c r="J47" s="10"/>
      <c r="K47" s="10"/>
      <c r="L47" s="24"/>
    </row>
    <row r="48" spans="1:12" ht="21.95" customHeight="1" thickBot="1" x14ac:dyDescent="0.3">
      <c r="A48" s="91"/>
      <c r="B48" s="92"/>
      <c r="C48" s="93"/>
      <c r="D48" s="19" t="s">
        <v>13</v>
      </c>
      <c r="E48" s="22" t="s">
        <v>15</v>
      </c>
      <c r="F48" s="10"/>
      <c r="G48" s="10"/>
      <c r="H48" s="10"/>
      <c r="I48" s="10"/>
      <c r="J48" s="10"/>
      <c r="K48" s="10"/>
      <c r="L48" s="24"/>
    </row>
    <row r="49" spans="1:12" ht="21.95" customHeight="1" thickBot="1" x14ac:dyDescent="0.3">
      <c r="A49" s="91"/>
      <c r="B49" s="92"/>
      <c r="C49" s="93"/>
      <c r="D49" s="20" t="s">
        <v>16</v>
      </c>
      <c r="E49" s="22" t="s">
        <v>14</v>
      </c>
      <c r="F49" s="10"/>
      <c r="G49" s="10"/>
      <c r="H49" s="10"/>
      <c r="I49" s="10"/>
      <c r="J49" s="10"/>
      <c r="K49" s="10"/>
      <c r="L49" s="24"/>
    </row>
    <row r="50" spans="1:12" ht="21.95" customHeight="1" thickBot="1" x14ac:dyDescent="0.3">
      <c r="A50" s="91"/>
      <c r="B50" s="92"/>
      <c r="C50" s="93"/>
      <c r="D50" s="20" t="s">
        <v>16</v>
      </c>
      <c r="E50" s="22" t="s">
        <v>15</v>
      </c>
      <c r="F50" s="10"/>
      <c r="G50" s="10"/>
      <c r="H50" s="10"/>
      <c r="I50" s="10"/>
      <c r="J50" s="10"/>
      <c r="K50" s="10"/>
      <c r="L50" s="24"/>
    </row>
    <row r="51" spans="1:12" ht="21.95" customHeight="1" thickBot="1" x14ac:dyDescent="0.3">
      <c r="A51" s="91"/>
      <c r="B51" s="92"/>
      <c r="C51" s="93"/>
      <c r="D51" s="20" t="s">
        <v>17</v>
      </c>
      <c r="E51" s="21" t="s">
        <v>17</v>
      </c>
      <c r="F51" s="10"/>
      <c r="G51" s="10"/>
      <c r="H51" s="10"/>
      <c r="I51" s="10"/>
      <c r="J51" s="10"/>
      <c r="K51" s="10"/>
      <c r="L51" s="24"/>
    </row>
    <row r="52" spans="1:12" ht="21.95" customHeight="1" thickBot="1" x14ac:dyDescent="0.3">
      <c r="A52" s="94"/>
      <c r="B52" s="95"/>
      <c r="C52" s="96"/>
      <c r="D52" s="86" t="s">
        <v>28</v>
      </c>
      <c r="E52" s="87"/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26"/>
    </row>
    <row r="53" spans="1:12" ht="21.95" customHeight="1" thickBot="1" x14ac:dyDescent="0.3">
      <c r="A53" s="88" t="s">
        <v>29</v>
      </c>
      <c r="B53" s="89"/>
      <c r="C53" s="90"/>
      <c r="D53" s="20" t="s">
        <v>13</v>
      </c>
      <c r="E53" s="21" t="s">
        <v>14</v>
      </c>
      <c r="F53" s="10"/>
      <c r="G53" s="10"/>
      <c r="H53" s="10"/>
      <c r="I53" s="10"/>
      <c r="J53" s="10"/>
      <c r="K53" s="10"/>
      <c r="L53" s="24"/>
    </row>
    <row r="54" spans="1:12" ht="21.95" customHeight="1" thickBot="1" x14ac:dyDescent="0.3">
      <c r="A54" s="91"/>
      <c r="B54" s="92"/>
      <c r="C54" s="93"/>
      <c r="D54" s="19" t="s">
        <v>13</v>
      </c>
      <c r="E54" s="22" t="s">
        <v>15</v>
      </c>
      <c r="F54" s="10"/>
      <c r="G54" s="10"/>
      <c r="H54" s="10"/>
      <c r="I54" s="10"/>
      <c r="J54" s="10"/>
      <c r="K54" s="10"/>
      <c r="L54" s="24"/>
    </row>
    <row r="55" spans="1:12" ht="21.95" customHeight="1" thickBot="1" x14ac:dyDescent="0.3">
      <c r="A55" s="91"/>
      <c r="B55" s="92"/>
      <c r="C55" s="93"/>
      <c r="D55" s="20" t="s">
        <v>16</v>
      </c>
      <c r="E55" s="22" t="s">
        <v>14</v>
      </c>
      <c r="F55" s="10"/>
      <c r="G55" s="10"/>
      <c r="H55" s="10"/>
      <c r="I55" s="10"/>
      <c r="J55" s="10"/>
      <c r="K55" s="10"/>
      <c r="L55" s="24"/>
    </row>
    <row r="56" spans="1:12" ht="21.95" customHeight="1" thickBot="1" x14ac:dyDescent="0.3">
      <c r="A56" s="91"/>
      <c r="B56" s="92"/>
      <c r="C56" s="93"/>
      <c r="D56" s="20" t="s">
        <v>16</v>
      </c>
      <c r="E56" s="22" t="s">
        <v>15</v>
      </c>
      <c r="F56" s="10"/>
      <c r="G56" s="10"/>
      <c r="H56" s="10"/>
      <c r="I56" s="10"/>
      <c r="J56" s="10"/>
      <c r="K56" s="10"/>
      <c r="L56" s="24"/>
    </row>
    <row r="57" spans="1:12" ht="21.95" customHeight="1" thickBot="1" x14ac:dyDescent="0.3">
      <c r="A57" s="91"/>
      <c r="B57" s="92"/>
      <c r="C57" s="93"/>
      <c r="D57" s="20" t="s">
        <v>17</v>
      </c>
      <c r="E57" s="21" t="s">
        <v>17</v>
      </c>
      <c r="F57" s="10"/>
      <c r="G57" s="10"/>
      <c r="H57" s="10"/>
      <c r="I57" s="10"/>
      <c r="J57" s="10"/>
      <c r="K57" s="10"/>
      <c r="L57" s="24"/>
    </row>
    <row r="58" spans="1:12" ht="21.95" customHeight="1" thickBot="1" x14ac:dyDescent="0.3">
      <c r="A58" s="94"/>
      <c r="B58" s="95"/>
      <c r="C58" s="96"/>
      <c r="D58" s="86" t="s">
        <v>30</v>
      </c>
      <c r="E58" s="87"/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26"/>
    </row>
    <row r="59" spans="1:12" ht="21.95" customHeight="1" thickBot="1" x14ac:dyDescent="0.3">
      <c r="A59" s="88" t="s">
        <v>31</v>
      </c>
      <c r="B59" s="89"/>
      <c r="C59" s="90"/>
      <c r="D59" s="20" t="s">
        <v>13</v>
      </c>
      <c r="E59" s="21" t="s">
        <v>14</v>
      </c>
      <c r="F59" s="10"/>
      <c r="G59" s="10"/>
      <c r="H59" s="10"/>
      <c r="I59" s="10"/>
      <c r="J59" s="10"/>
      <c r="K59" s="10"/>
      <c r="L59" s="24"/>
    </row>
    <row r="60" spans="1:12" ht="21.95" customHeight="1" thickBot="1" x14ac:dyDescent="0.3">
      <c r="A60" s="91"/>
      <c r="B60" s="92"/>
      <c r="C60" s="93"/>
      <c r="D60" s="19" t="s">
        <v>13</v>
      </c>
      <c r="E60" s="22" t="s">
        <v>15</v>
      </c>
      <c r="F60" s="10"/>
      <c r="G60" s="10"/>
      <c r="H60" s="10"/>
      <c r="I60" s="10"/>
      <c r="J60" s="10"/>
      <c r="K60" s="10"/>
      <c r="L60" s="24"/>
    </row>
    <row r="61" spans="1:12" ht="21.95" customHeight="1" thickBot="1" x14ac:dyDescent="0.3">
      <c r="A61" s="91"/>
      <c r="B61" s="92"/>
      <c r="C61" s="93"/>
      <c r="D61" s="20" t="s">
        <v>16</v>
      </c>
      <c r="E61" s="22" t="s">
        <v>14</v>
      </c>
      <c r="F61" s="11"/>
      <c r="G61" s="11"/>
      <c r="H61" s="11"/>
      <c r="I61" s="11"/>
      <c r="J61" s="11"/>
      <c r="K61" s="11"/>
      <c r="L61" s="27"/>
    </row>
    <row r="62" spans="1:12" ht="21.95" customHeight="1" thickBot="1" x14ac:dyDescent="0.3">
      <c r="A62" s="91"/>
      <c r="B62" s="92"/>
      <c r="C62" s="93"/>
      <c r="D62" s="20" t="s">
        <v>16</v>
      </c>
      <c r="E62" s="22" t="s">
        <v>15</v>
      </c>
      <c r="F62" s="10"/>
      <c r="G62" s="10"/>
      <c r="H62" s="10"/>
      <c r="I62" s="10"/>
      <c r="J62" s="10"/>
      <c r="K62" s="10"/>
      <c r="L62" s="24"/>
    </row>
    <row r="63" spans="1:12" ht="21.95" customHeight="1" thickBot="1" x14ac:dyDescent="0.3">
      <c r="A63" s="91"/>
      <c r="B63" s="92"/>
      <c r="C63" s="93"/>
      <c r="D63" s="20" t="s">
        <v>17</v>
      </c>
      <c r="E63" s="21" t="s">
        <v>17</v>
      </c>
      <c r="F63" s="11"/>
      <c r="G63" s="11"/>
      <c r="H63" s="11"/>
      <c r="I63" s="11"/>
      <c r="J63" s="11"/>
      <c r="K63" s="11"/>
      <c r="L63" s="27"/>
    </row>
    <row r="64" spans="1:12" ht="21.95" customHeight="1" thickBot="1" x14ac:dyDescent="0.3">
      <c r="A64" s="91"/>
      <c r="B64" s="92"/>
      <c r="C64" s="93"/>
      <c r="D64" s="112" t="s">
        <v>32</v>
      </c>
      <c r="E64" s="113"/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4"/>
    </row>
    <row r="65" spans="1:12" ht="21.6" customHeight="1" thickBot="1" x14ac:dyDescent="0.3">
      <c r="A65" s="109" t="s">
        <v>33</v>
      </c>
      <c r="B65" s="110"/>
      <c r="C65" s="110"/>
      <c r="D65" s="110"/>
      <c r="E65" s="111"/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2"/>
    </row>
    <row r="66" spans="1:12" ht="21.6" customHeight="1" thickBot="1" x14ac:dyDescent="0.3">
      <c r="A66" s="109" t="s">
        <v>34</v>
      </c>
      <c r="B66" s="110"/>
      <c r="C66" s="110"/>
      <c r="D66" s="110"/>
      <c r="E66" s="111"/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2"/>
    </row>
    <row r="67" spans="1:12" ht="21.6" customHeight="1" thickBot="1" x14ac:dyDescent="0.3">
      <c r="A67" s="109" t="s">
        <v>35</v>
      </c>
      <c r="B67" s="110"/>
      <c r="C67" s="110"/>
      <c r="D67" s="110"/>
      <c r="E67" s="111"/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2"/>
    </row>
    <row r="68" spans="1:12" s="2" customFormat="1" ht="21.6" customHeight="1" thickBot="1" x14ac:dyDescent="0.3">
      <c r="A68" s="105" t="s">
        <v>36</v>
      </c>
      <c r="B68" s="106"/>
      <c r="C68" s="106"/>
      <c r="D68" s="106"/>
      <c r="E68" s="107"/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3"/>
    </row>
  </sheetData>
  <mergeCells count="32">
    <mergeCell ref="A68:E68"/>
    <mergeCell ref="D52:E52"/>
    <mergeCell ref="L15:L16"/>
    <mergeCell ref="H15:H16"/>
    <mergeCell ref="D15:D16"/>
    <mergeCell ref="G15:G16"/>
    <mergeCell ref="I15:K15"/>
    <mergeCell ref="D58:E58"/>
    <mergeCell ref="A65:E65"/>
    <mergeCell ref="A66:E66"/>
    <mergeCell ref="A67:E67"/>
    <mergeCell ref="D64:E64"/>
    <mergeCell ref="A53:C58"/>
    <mergeCell ref="A59:C64"/>
    <mergeCell ref="A47:C52"/>
    <mergeCell ref="A17:C22"/>
    <mergeCell ref="A23:C28"/>
    <mergeCell ref="D22:E22"/>
    <mergeCell ref="D28:E28"/>
    <mergeCell ref="D34:E34"/>
    <mergeCell ref="A11:B11"/>
    <mergeCell ref="C11:G11"/>
    <mergeCell ref="A12:B12"/>
    <mergeCell ref="C12:G12"/>
    <mergeCell ref="A15:C16"/>
    <mergeCell ref="E15:E16"/>
    <mergeCell ref="F15:F16"/>
    <mergeCell ref="D46:E46"/>
    <mergeCell ref="A41:C46"/>
    <mergeCell ref="D40:E40"/>
    <mergeCell ref="A35:C40"/>
    <mergeCell ref="A29:C34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&amp;LMOD.PN.FRM.061.PT.V02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0E4DE-C9B6-4384-94D5-9EBCA8AA2FCB}">
  <dimension ref="B3:M19"/>
  <sheetViews>
    <sheetView workbookViewId="0"/>
  </sheetViews>
  <sheetFormatPr defaultRowHeight="15" x14ac:dyDescent="0.25"/>
  <cols>
    <col min="1" max="2" width="9.140625" style="28"/>
    <col min="3" max="3" width="60.7109375" style="36" customWidth="1"/>
    <col min="4" max="6" width="30.7109375" style="36" customWidth="1"/>
    <col min="7" max="12" width="9.140625" style="28"/>
    <col min="13" max="13" width="12.7109375" style="28" bestFit="1" customWidth="1"/>
    <col min="14" max="16384" width="9.140625" style="28"/>
  </cols>
  <sheetData>
    <row r="3" spans="2:13" ht="21.95" customHeight="1" x14ac:dyDescent="0.25">
      <c r="E3" s="137" t="s">
        <v>88</v>
      </c>
      <c r="F3" s="137"/>
    </row>
    <row r="4" spans="2:13" ht="35.1" customHeight="1" x14ac:dyDescent="0.25">
      <c r="B4" s="139" t="s">
        <v>206</v>
      </c>
      <c r="C4" s="67" t="s">
        <v>113</v>
      </c>
      <c r="D4" s="67" t="s">
        <v>92</v>
      </c>
      <c r="E4" s="67" t="s">
        <v>93</v>
      </c>
      <c r="F4" s="67" t="s">
        <v>94</v>
      </c>
    </row>
    <row r="5" spans="2:13" ht="20.100000000000001" customHeight="1" x14ac:dyDescent="0.25">
      <c r="B5" s="140"/>
      <c r="C5" s="71" t="s">
        <v>207</v>
      </c>
      <c r="D5" s="78">
        <v>25</v>
      </c>
      <c r="E5" s="73">
        <f>100*1/D5</f>
        <v>4</v>
      </c>
      <c r="F5" s="73">
        <f>E5*12</f>
        <v>48</v>
      </c>
    </row>
    <row r="6" spans="2:13" ht="20.100000000000001" customHeight="1" x14ac:dyDescent="0.25">
      <c r="B6" s="140"/>
      <c r="C6" s="71" t="s">
        <v>208</v>
      </c>
      <c r="D6" s="78">
        <v>12.5</v>
      </c>
      <c r="E6" s="73">
        <f t="shared" ref="E6:E17" si="0">100*1/D6</f>
        <v>8</v>
      </c>
      <c r="F6" s="73">
        <f t="shared" ref="F6:F17" si="1">E6*12</f>
        <v>96</v>
      </c>
    </row>
    <row r="7" spans="2:13" ht="20.100000000000001" customHeight="1" x14ac:dyDescent="0.25">
      <c r="B7" s="140"/>
      <c r="C7" s="71" t="s">
        <v>209</v>
      </c>
      <c r="D7" s="78">
        <v>50</v>
      </c>
      <c r="E7" s="73">
        <f t="shared" si="0"/>
        <v>2</v>
      </c>
      <c r="F7" s="73">
        <f t="shared" si="1"/>
        <v>24</v>
      </c>
    </row>
    <row r="8" spans="2:13" ht="20.100000000000001" customHeight="1" x14ac:dyDescent="0.25">
      <c r="B8" s="140"/>
      <c r="C8" s="71" t="s">
        <v>210</v>
      </c>
      <c r="D8" s="78">
        <v>12.5</v>
      </c>
      <c r="E8" s="73">
        <f t="shared" si="0"/>
        <v>8</v>
      </c>
      <c r="F8" s="73">
        <f t="shared" si="1"/>
        <v>96</v>
      </c>
    </row>
    <row r="9" spans="2:13" ht="20.100000000000001" customHeight="1" x14ac:dyDescent="0.25">
      <c r="B9" s="140"/>
      <c r="C9" s="71" t="s">
        <v>211</v>
      </c>
      <c r="D9" s="78">
        <v>25</v>
      </c>
      <c r="E9" s="73">
        <f t="shared" si="0"/>
        <v>4</v>
      </c>
      <c r="F9" s="73">
        <f t="shared" si="1"/>
        <v>48</v>
      </c>
    </row>
    <row r="10" spans="2:13" ht="20.100000000000001" customHeight="1" x14ac:dyDescent="0.25">
      <c r="B10" s="140"/>
      <c r="C10" s="71" t="s">
        <v>212</v>
      </c>
      <c r="D10" s="78">
        <v>12.5</v>
      </c>
      <c r="E10" s="73">
        <f t="shared" si="0"/>
        <v>8</v>
      </c>
      <c r="F10" s="73">
        <f t="shared" si="1"/>
        <v>96</v>
      </c>
    </row>
    <row r="11" spans="2:13" ht="20.100000000000001" customHeight="1" x14ac:dyDescent="0.25">
      <c r="B11" s="140"/>
      <c r="C11" s="71" t="s">
        <v>213</v>
      </c>
      <c r="D11" s="78">
        <v>12.5</v>
      </c>
      <c r="E11" s="73">
        <f t="shared" si="0"/>
        <v>8</v>
      </c>
      <c r="F11" s="73">
        <f t="shared" si="1"/>
        <v>96</v>
      </c>
    </row>
    <row r="12" spans="2:13" ht="20.100000000000001" customHeight="1" x14ac:dyDescent="0.25">
      <c r="B12" s="140"/>
      <c r="C12" s="71" t="s">
        <v>214</v>
      </c>
      <c r="D12" s="78">
        <v>25</v>
      </c>
      <c r="E12" s="73">
        <f t="shared" si="0"/>
        <v>4</v>
      </c>
      <c r="F12" s="73">
        <f t="shared" si="1"/>
        <v>48</v>
      </c>
    </row>
    <row r="13" spans="2:13" ht="20.100000000000001" customHeight="1" x14ac:dyDescent="0.25">
      <c r="B13" s="140"/>
      <c r="C13" s="71" t="s">
        <v>215</v>
      </c>
      <c r="D13" s="81">
        <v>33.333333330000002</v>
      </c>
      <c r="E13" s="73">
        <f t="shared" si="0"/>
        <v>3.0000000003</v>
      </c>
      <c r="F13" s="73">
        <f t="shared" si="1"/>
        <v>36.0000000036</v>
      </c>
      <c r="M13" s="83"/>
    </row>
    <row r="14" spans="2:13" ht="20.100000000000001" customHeight="1" x14ac:dyDescent="0.25">
      <c r="B14" s="140"/>
      <c r="C14" s="71" t="s">
        <v>216</v>
      </c>
      <c r="D14" s="81">
        <v>20</v>
      </c>
      <c r="E14" s="73">
        <f t="shared" si="0"/>
        <v>5</v>
      </c>
      <c r="F14" s="73">
        <f t="shared" si="1"/>
        <v>60</v>
      </c>
    </row>
    <row r="15" spans="2:13" ht="20.100000000000001" customHeight="1" x14ac:dyDescent="0.25">
      <c r="B15" s="140"/>
      <c r="C15" s="71" t="s">
        <v>217</v>
      </c>
      <c r="D15" s="81">
        <v>14.28571429</v>
      </c>
      <c r="E15" s="73">
        <f t="shared" si="0"/>
        <v>6.9999999978999998</v>
      </c>
      <c r="F15" s="73">
        <f t="shared" si="1"/>
        <v>83.999999974800005</v>
      </c>
    </row>
    <row r="16" spans="2:13" ht="20.100000000000001" customHeight="1" x14ac:dyDescent="0.25">
      <c r="B16" s="140"/>
      <c r="C16" s="71" t="s">
        <v>218</v>
      </c>
      <c r="D16" s="81">
        <v>33.333333330000002</v>
      </c>
      <c r="E16" s="73">
        <f t="shared" si="0"/>
        <v>3.0000000003</v>
      </c>
      <c r="F16" s="73">
        <f t="shared" si="1"/>
        <v>36.0000000036</v>
      </c>
    </row>
    <row r="17" spans="2:6" ht="20.100000000000001" customHeight="1" x14ac:dyDescent="0.25">
      <c r="B17" s="141"/>
      <c r="C17" s="71" t="s">
        <v>219</v>
      </c>
      <c r="D17" s="81">
        <v>33.333333330000002</v>
      </c>
      <c r="E17" s="73">
        <f t="shared" si="0"/>
        <v>3.0000000003</v>
      </c>
      <c r="F17" s="73">
        <f t="shared" si="1"/>
        <v>36.0000000036</v>
      </c>
    </row>
    <row r="19" spans="2:6" x14ac:dyDescent="0.25">
      <c r="B19" s="80" t="s">
        <v>131</v>
      </c>
    </row>
  </sheetData>
  <mergeCells count="2">
    <mergeCell ref="E3:F3"/>
    <mergeCell ref="B4:B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B509-F84F-4455-951A-3ED9016AF975}">
  <dimension ref="B3:F10"/>
  <sheetViews>
    <sheetView workbookViewId="0"/>
  </sheetViews>
  <sheetFormatPr defaultRowHeight="15" x14ac:dyDescent="0.25"/>
  <cols>
    <col min="1" max="2" width="9.140625" style="28"/>
    <col min="3" max="3" width="60.7109375" style="36" customWidth="1"/>
    <col min="4" max="6" width="30.7109375" style="36" customWidth="1"/>
    <col min="7" max="12" width="9.140625" style="28"/>
    <col min="13" max="13" width="12.7109375" style="28" bestFit="1" customWidth="1"/>
    <col min="14" max="16384" width="9.140625" style="28"/>
  </cols>
  <sheetData>
    <row r="3" spans="2:6" ht="21.95" customHeight="1" x14ac:dyDescent="0.25">
      <c r="E3" s="137" t="s">
        <v>88</v>
      </c>
      <c r="F3" s="137"/>
    </row>
    <row r="4" spans="2:6" ht="35.1" customHeight="1" x14ac:dyDescent="0.25">
      <c r="B4" s="142" t="s">
        <v>220</v>
      </c>
      <c r="C4" s="67" t="s">
        <v>113</v>
      </c>
      <c r="D4" s="67" t="s">
        <v>92</v>
      </c>
      <c r="E4" s="67" t="s">
        <v>93</v>
      </c>
      <c r="F4" s="67" t="s">
        <v>94</v>
      </c>
    </row>
    <row r="5" spans="2:6" ht="20.100000000000001" customHeight="1" x14ac:dyDescent="0.25">
      <c r="B5" s="143"/>
      <c r="C5" s="71" t="s">
        <v>221</v>
      </c>
      <c r="D5" s="81">
        <v>33.333333330000002</v>
      </c>
      <c r="E5" s="73">
        <f>100*1/D5</f>
        <v>3.0000000003</v>
      </c>
      <c r="F5" s="73">
        <f>E5*12</f>
        <v>36.0000000036</v>
      </c>
    </row>
    <row r="6" spans="2:6" ht="30" x14ac:dyDescent="0.25">
      <c r="B6" s="143"/>
      <c r="C6" s="85" t="s">
        <v>222</v>
      </c>
      <c r="D6" s="81">
        <v>33.333333330000002</v>
      </c>
      <c r="E6" s="73">
        <f t="shared" ref="E6:E8" si="0">100*1/D6</f>
        <v>3.0000000003</v>
      </c>
      <c r="F6" s="73">
        <f t="shared" ref="F6:F8" si="1">E6*12</f>
        <v>36.0000000036</v>
      </c>
    </row>
    <row r="7" spans="2:6" ht="30" x14ac:dyDescent="0.25">
      <c r="B7" s="143"/>
      <c r="C7" s="85" t="s">
        <v>223</v>
      </c>
      <c r="D7" s="78">
        <v>100</v>
      </c>
      <c r="E7" s="73">
        <f t="shared" si="0"/>
        <v>1</v>
      </c>
      <c r="F7" s="73">
        <f t="shared" si="1"/>
        <v>12</v>
      </c>
    </row>
    <row r="8" spans="2:6" x14ac:dyDescent="0.25">
      <c r="B8" s="144"/>
      <c r="C8" s="85" t="s">
        <v>224</v>
      </c>
      <c r="D8" s="78">
        <v>100</v>
      </c>
      <c r="E8" s="73">
        <f t="shared" si="0"/>
        <v>1</v>
      </c>
      <c r="F8" s="73">
        <f t="shared" si="1"/>
        <v>12</v>
      </c>
    </row>
    <row r="10" spans="2:6" x14ac:dyDescent="0.25">
      <c r="B10" s="80" t="s">
        <v>188</v>
      </c>
    </row>
  </sheetData>
  <mergeCells count="2">
    <mergeCell ref="E3:F3"/>
    <mergeCell ref="B4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EBED-E492-462E-B980-99366C9C9FA1}">
  <dimension ref="A2:A19"/>
  <sheetViews>
    <sheetView workbookViewId="0"/>
  </sheetViews>
  <sheetFormatPr defaultRowHeight="15" x14ac:dyDescent="0.25"/>
  <cols>
    <col min="1" max="1" width="108.7109375" customWidth="1"/>
  </cols>
  <sheetData>
    <row r="2" spans="1:1" x14ac:dyDescent="0.25">
      <c r="A2" s="59" t="s">
        <v>68</v>
      </c>
    </row>
    <row r="3" spans="1:1" ht="40.5" customHeight="1" x14ac:dyDescent="0.25">
      <c r="A3" s="57" t="s">
        <v>69</v>
      </c>
    </row>
    <row r="4" spans="1:1" x14ac:dyDescent="0.25">
      <c r="A4" s="58" t="s">
        <v>70</v>
      </c>
    </row>
    <row r="5" spans="1:1" ht="40.5" customHeight="1" x14ac:dyDescent="0.25">
      <c r="A5" s="57" t="s">
        <v>71</v>
      </c>
    </row>
    <row r="6" spans="1:1" x14ac:dyDescent="0.25">
      <c r="A6" s="58" t="s">
        <v>72</v>
      </c>
    </row>
    <row r="7" spans="1:1" ht="69.95" customHeight="1" x14ac:dyDescent="0.25">
      <c r="A7" s="5" t="s">
        <v>84</v>
      </c>
    </row>
    <row r="8" spans="1:1" x14ac:dyDescent="0.25">
      <c r="A8" s="58" t="s">
        <v>73</v>
      </c>
    </row>
    <row r="9" spans="1:1" s="62" customFormat="1" ht="60" customHeight="1" x14ac:dyDescent="0.25">
      <c r="A9" s="5" t="s">
        <v>74</v>
      </c>
    </row>
    <row r="10" spans="1:1" x14ac:dyDescent="0.25">
      <c r="A10" s="58" t="s">
        <v>75</v>
      </c>
    </row>
    <row r="11" spans="1:1" s="62" customFormat="1" ht="102" customHeight="1" x14ac:dyDescent="0.25">
      <c r="A11" s="5" t="s">
        <v>76</v>
      </c>
    </row>
    <row r="12" spans="1:1" x14ac:dyDescent="0.25">
      <c r="A12" s="58" t="s">
        <v>77</v>
      </c>
    </row>
    <row r="13" spans="1:1" ht="30" customHeight="1" x14ac:dyDescent="0.25">
      <c r="A13" s="57" t="s">
        <v>78</v>
      </c>
    </row>
    <row r="14" spans="1:1" x14ac:dyDescent="0.25">
      <c r="A14" s="58" t="s">
        <v>79</v>
      </c>
    </row>
    <row r="15" spans="1:1" ht="30" customHeight="1" x14ac:dyDescent="0.25">
      <c r="A15" s="57" t="s">
        <v>80</v>
      </c>
    </row>
    <row r="16" spans="1:1" x14ac:dyDescent="0.25">
      <c r="A16" s="58" t="s">
        <v>81</v>
      </c>
    </row>
    <row r="17" spans="1:1" ht="30" customHeight="1" x14ac:dyDescent="0.25">
      <c r="A17" s="57" t="s">
        <v>80</v>
      </c>
    </row>
    <row r="18" spans="1:1" x14ac:dyDescent="0.25">
      <c r="A18" s="58" t="s">
        <v>82</v>
      </c>
    </row>
    <row r="19" spans="1:1" ht="30" customHeight="1" x14ac:dyDescent="0.25">
      <c r="A19" s="5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BBE7-8E46-4D20-A03F-5C4E50F49169}">
  <dimension ref="A8:Q41"/>
  <sheetViews>
    <sheetView view="pageBreakPreview" zoomScaleNormal="100" zoomScaleSheetLayoutView="100" workbookViewId="0"/>
  </sheetViews>
  <sheetFormatPr defaultColWidth="8.85546875" defaultRowHeight="15" x14ac:dyDescent="0.25"/>
  <cols>
    <col min="1" max="1" width="14.7109375" style="28" customWidth="1"/>
    <col min="2" max="2" width="17.85546875" style="28" customWidth="1"/>
    <col min="3" max="3" width="18.85546875" style="28" customWidth="1"/>
    <col min="4" max="4" width="14.85546875" style="28" customWidth="1"/>
    <col min="5" max="5" width="12.85546875" style="28" bestFit="1" customWidth="1"/>
    <col min="6" max="10" width="16.140625" style="28" customWidth="1"/>
    <col min="11" max="17" width="14.5703125" style="28" customWidth="1"/>
    <col min="18" max="16384" width="8.85546875" style="28"/>
  </cols>
  <sheetData>
    <row r="8" spans="1:17" ht="26.25" customHeight="1" x14ac:dyDescent="0.25">
      <c r="A8" s="97" t="s">
        <v>52</v>
      </c>
      <c r="B8" s="97"/>
      <c r="C8" s="98"/>
      <c r="D8" s="98"/>
      <c r="E8" s="98"/>
      <c r="F8" s="98"/>
    </row>
    <row r="9" spans="1:17" ht="26.25" customHeight="1" x14ac:dyDescent="0.25">
      <c r="A9" s="97" t="s">
        <v>13</v>
      </c>
      <c r="B9" s="97"/>
      <c r="C9" s="99"/>
      <c r="D9" s="99"/>
      <c r="E9" s="99"/>
      <c r="F9" s="99"/>
    </row>
    <row r="11" spans="1:17" ht="24.75" customHeight="1" x14ac:dyDescent="0.25">
      <c r="A11" s="120"/>
      <c r="B11" s="121"/>
      <c r="C11" s="121"/>
      <c r="D11" s="122"/>
      <c r="K11" s="123" t="s">
        <v>85</v>
      </c>
      <c r="L11" s="124"/>
      <c r="M11" s="125"/>
      <c r="N11" s="123" t="s">
        <v>53</v>
      </c>
      <c r="O11" s="124"/>
      <c r="P11" s="124"/>
      <c r="Q11" s="125"/>
    </row>
    <row r="12" spans="1:17" ht="42" x14ac:dyDescent="0.25">
      <c r="A12" s="44" t="s">
        <v>54</v>
      </c>
      <c r="B12" s="45" t="s">
        <v>55</v>
      </c>
      <c r="C12" s="46" t="s">
        <v>56</v>
      </c>
      <c r="D12" s="47" t="s">
        <v>57</v>
      </c>
      <c r="E12" s="47" t="s">
        <v>58</v>
      </c>
      <c r="F12" s="47" t="s">
        <v>59</v>
      </c>
      <c r="G12" s="47" t="s">
        <v>60</v>
      </c>
      <c r="H12" s="47" t="s">
        <v>61</v>
      </c>
      <c r="I12" s="47" t="s">
        <v>62</v>
      </c>
      <c r="J12" s="47" t="s">
        <v>86</v>
      </c>
      <c r="K12" s="47">
        <v>2020</v>
      </c>
      <c r="L12" s="47">
        <v>2021</v>
      </c>
      <c r="M12" s="47">
        <v>2022</v>
      </c>
      <c r="N12" s="47">
        <v>2020</v>
      </c>
      <c r="O12" s="47">
        <v>2021</v>
      </c>
      <c r="P12" s="47">
        <v>2022</v>
      </c>
      <c r="Q12" s="47" t="s">
        <v>63</v>
      </c>
    </row>
    <row r="13" spans="1:17" x14ac:dyDescent="0.25">
      <c r="A13" s="48" t="s">
        <v>64</v>
      </c>
      <c r="B13" s="49"/>
      <c r="C13" s="50"/>
      <c r="D13" s="51"/>
      <c r="E13" s="52"/>
      <c r="F13" s="49"/>
      <c r="G13" s="50"/>
      <c r="H13" s="51"/>
      <c r="I13" s="53">
        <f>SUM(F13:H13)</f>
        <v>0</v>
      </c>
      <c r="J13" s="54"/>
      <c r="K13" s="61"/>
      <c r="L13" s="61"/>
      <c r="M13" s="61"/>
      <c r="N13" s="60">
        <f>K13*J13</f>
        <v>0</v>
      </c>
      <c r="O13" s="60">
        <f>L13*J13</f>
        <v>0</v>
      </c>
      <c r="P13" s="60">
        <f>M13*J13</f>
        <v>0</v>
      </c>
      <c r="Q13" s="55">
        <f>SUM(N13:P13)</f>
        <v>0</v>
      </c>
    </row>
    <row r="14" spans="1:17" x14ac:dyDescent="0.25">
      <c r="A14" s="48" t="s">
        <v>65</v>
      </c>
      <c r="B14" s="49"/>
      <c r="C14" s="50"/>
      <c r="D14" s="51"/>
      <c r="E14" s="52"/>
      <c r="F14" s="49"/>
      <c r="G14" s="50"/>
      <c r="H14" s="51"/>
      <c r="I14" s="53">
        <f t="shared" ref="I14:I32" si="0">SUM(F14:H14)</f>
        <v>0</v>
      </c>
      <c r="J14" s="54"/>
      <c r="K14" s="61"/>
      <c r="L14" s="61"/>
      <c r="M14" s="61"/>
      <c r="N14" s="60">
        <f t="shared" ref="N14:N32" si="1">K14*J14</f>
        <v>0</v>
      </c>
      <c r="O14" s="60">
        <f t="shared" ref="O14:O32" si="2">L14*J14</f>
        <v>0</v>
      </c>
      <c r="P14" s="60">
        <f t="shared" ref="P14:P32" si="3">M14*J14</f>
        <v>0</v>
      </c>
      <c r="Q14" s="55">
        <f t="shared" ref="Q14:Q32" si="4">SUM(N14:P14)</f>
        <v>0</v>
      </c>
    </row>
    <row r="15" spans="1:17" x14ac:dyDescent="0.25">
      <c r="A15" s="48"/>
      <c r="B15" s="49"/>
      <c r="C15" s="50"/>
      <c r="D15" s="51"/>
      <c r="E15" s="52"/>
      <c r="F15" s="49"/>
      <c r="G15" s="50"/>
      <c r="H15" s="51"/>
      <c r="I15" s="53">
        <f t="shared" si="0"/>
        <v>0</v>
      </c>
      <c r="J15" s="54"/>
      <c r="K15" s="61"/>
      <c r="L15" s="61"/>
      <c r="M15" s="61"/>
      <c r="N15" s="60">
        <f t="shared" si="1"/>
        <v>0</v>
      </c>
      <c r="O15" s="60">
        <f t="shared" si="2"/>
        <v>0</v>
      </c>
      <c r="P15" s="60">
        <f t="shared" si="3"/>
        <v>0</v>
      </c>
      <c r="Q15" s="55">
        <f t="shared" si="4"/>
        <v>0</v>
      </c>
    </row>
    <row r="16" spans="1:17" x14ac:dyDescent="0.25">
      <c r="A16" s="48"/>
      <c r="B16" s="49"/>
      <c r="C16" s="50"/>
      <c r="D16" s="51"/>
      <c r="E16" s="52"/>
      <c r="F16" s="49"/>
      <c r="G16" s="50"/>
      <c r="H16" s="51"/>
      <c r="I16" s="53">
        <f t="shared" si="0"/>
        <v>0</v>
      </c>
      <c r="J16" s="54"/>
      <c r="K16" s="61"/>
      <c r="L16" s="61"/>
      <c r="M16" s="61"/>
      <c r="N16" s="60">
        <f t="shared" si="1"/>
        <v>0</v>
      </c>
      <c r="O16" s="60">
        <f t="shared" si="2"/>
        <v>0</v>
      </c>
      <c r="P16" s="60">
        <f t="shared" si="3"/>
        <v>0</v>
      </c>
      <c r="Q16" s="55">
        <f t="shared" si="4"/>
        <v>0</v>
      </c>
    </row>
    <row r="17" spans="1:17" x14ac:dyDescent="0.25">
      <c r="A17" s="48"/>
      <c r="B17" s="49"/>
      <c r="C17" s="50"/>
      <c r="D17" s="51"/>
      <c r="E17" s="52"/>
      <c r="F17" s="49"/>
      <c r="G17" s="50"/>
      <c r="H17" s="51"/>
      <c r="I17" s="53">
        <f t="shared" si="0"/>
        <v>0</v>
      </c>
      <c r="J17" s="54"/>
      <c r="K17" s="61"/>
      <c r="L17" s="61"/>
      <c r="M17" s="61"/>
      <c r="N17" s="60">
        <f t="shared" si="1"/>
        <v>0</v>
      </c>
      <c r="O17" s="60">
        <f t="shared" si="2"/>
        <v>0</v>
      </c>
      <c r="P17" s="60">
        <f t="shared" si="3"/>
        <v>0</v>
      </c>
      <c r="Q17" s="55">
        <f t="shared" si="4"/>
        <v>0</v>
      </c>
    </row>
    <row r="18" spans="1:17" x14ac:dyDescent="0.25">
      <c r="A18" s="48"/>
      <c r="B18" s="49"/>
      <c r="C18" s="50"/>
      <c r="D18" s="51"/>
      <c r="E18" s="52"/>
      <c r="F18" s="49"/>
      <c r="G18" s="50"/>
      <c r="H18" s="51"/>
      <c r="I18" s="53">
        <f t="shared" si="0"/>
        <v>0</v>
      </c>
      <c r="J18" s="54"/>
      <c r="K18" s="61"/>
      <c r="L18" s="61"/>
      <c r="M18" s="61"/>
      <c r="N18" s="60">
        <f t="shared" si="1"/>
        <v>0</v>
      </c>
      <c r="O18" s="60">
        <f t="shared" si="2"/>
        <v>0</v>
      </c>
      <c r="P18" s="60">
        <f t="shared" si="3"/>
        <v>0</v>
      </c>
      <c r="Q18" s="55">
        <f t="shared" si="4"/>
        <v>0</v>
      </c>
    </row>
    <row r="19" spans="1:17" x14ac:dyDescent="0.25">
      <c r="A19" s="48"/>
      <c r="B19" s="49"/>
      <c r="C19" s="50"/>
      <c r="D19" s="51"/>
      <c r="E19" s="52"/>
      <c r="F19" s="49"/>
      <c r="G19" s="50"/>
      <c r="H19" s="51"/>
      <c r="I19" s="53">
        <f t="shared" si="0"/>
        <v>0</v>
      </c>
      <c r="J19" s="54"/>
      <c r="K19" s="61"/>
      <c r="L19" s="61"/>
      <c r="M19" s="61"/>
      <c r="N19" s="60">
        <f t="shared" si="1"/>
        <v>0</v>
      </c>
      <c r="O19" s="60">
        <f t="shared" si="2"/>
        <v>0</v>
      </c>
      <c r="P19" s="60">
        <f t="shared" si="3"/>
        <v>0</v>
      </c>
      <c r="Q19" s="55">
        <f t="shared" si="4"/>
        <v>0</v>
      </c>
    </row>
    <row r="20" spans="1:17" x14ac:dyDescent="0.25">
      <c r="A20" s="48"/>
      <c r="B20" s="49"/>
      <c r="C20" s="50"/>
      <c r="D20" s="51"/>
      <c r="E20" s="52"/>
      <c r="F20" s="49"/>
      <c r="G20" s="50"/>
      <c r="H20" s="51"/>
      <c r="I20" s="53">
        <f t="shared" si="0"/>
        <v>0</v>
      </c>
      <c r="J20" s="54"/>
      <c r="K20" s="61"/>
      <c r="L20" s="61"/>
      <c r="M20" s="61"/>
      <c r="N20" s="60">
        <f t="shared" si="1"/>
        <v>0</v>
      </c>
      <c r="O20" s="60">
        <f t="shared" si="2"/>
        <v>0</v>
      </c>
      <c r="P20" s="60">
        <f t="shared" si="3"/>
        <v>0</v>
      </c>
      <c r="Q20" s="55">
        <f t="shared" si="4"/>
        <v>0</v>
      </c>
    </row>
    <row r="21" spans="1:17" x14ac:dyDescent="0.25">
      <c r="A21" s="48"/>
      <c r="B21" s="49"/>
      <c r="C21" s="50"/>
      <c r="D21" s="51"/>
      <c r="E21" s="52"/>
      <c r="F21" s="49"/>
      <c r="G21" s="50"/>
      <c r="H21" s="51"/>
      <c r="I21" s="53">
        <f t="shared" si="0"/>
        <v>0</v>
      </c>
      <c r="J21" s="54"/>
      <c r="K21" s="61"/>
      <c r="L21" s="61"/>
      <c r="M21" s="61"/>
      <c r="N21" s="60">
        <f t="shared" si="1"/>
        <v>0</v>
      </c>
      <c r="O21" s="60">
        <f t="shared" si="2"/>
        <v>0</v>
      </c>
      <c r="P21" s="60">
        <f t="shared" si="3"/>
        <v>0</v>
      </c>
      <c r="Q21" s="55">
        <f t="shared" si="4"/>
        <v>0</v>
      </c>
    </row>
    <row r="22" spans="1:17" x14ac:dyDescent="0.25">
      <c r="A22" s="48"/>
      <c r="B22" s="49"/>
      <c r="C22" s="50"/>
      <c r="D22" s="51"/>
      <c r="E22" s="52"/>
      <c r="F22" s="49"/>
      <c r="G22" s="50"/>
      <c r="H22" s="51"/>
      <c r="I22" s="53">
        <f t="shared" si="0"/>
        <v>0</v>
      </c>
      <c r="J22" s="54"/>
      <c r="K22" s="61"/>
      <c r="L22" s="61"/>
      <c r="M22" s="61"/>
      <c r="N22" s="60">
        <f t="shared" si="1"/>
        <v>0</v>
      </c>
      <c r="O22" s="60">
        <f t="shared" si="2"/>
        <v>0</v>
      </c>
      <c r="P22" s="60">
        <f t="shared" si="3"/>
        <v>0</v>
      </c>
      <c r="Q22" s="55">
        <f t="shared" si="4"/>
        <v>0</v>
      </c>
    </row>
    <row r="23" spans="1:17" x14ac:dyDescent="0.25">
      <c r="A23" s="48"/>
      <c r="B23" s="49"/>
      <c r="C23" s="50"/>
      <c r="D23" s="51"/>
      <c r="E23" s="52"/>
      <c r="F23" s="49"/>
      <c r="G23" s="50"/>
      <c r="H23" s="51"/>
      <c r="I23" s="53">
        <f t="shared" si="0"/>
        <v>0</v>
      </c>
      <c r="J23" s="54"/>
      <c r="K23" s="61"/>
      <c r="L23" s="61"/>
      <c r="M23" s="61"/>
      <c r="N23" s="60">
        <f t="shared" si="1"/>
        <v>0</v>
      </c>
      <c r="O23" s="60">
        <f t="shared" si="2"/>
        <v>0</v>
      </c>
      <c r="P23" s="60">
        <f t="shared" si="3"/>
        <v>0</v>
      </c>
      <c r="Q23" s="55">
        <f t="shared" si="4"/>
        <v>0</v>
      </c>
    </row>
    <row r="24" spans="1:17" x14ac:dyDescent="0.25">
      <c r="A24" s="48"/>
      <c r="B24" s="49"/>
      <c r="C24" s="50"/>
      <c r="D24" s="51"/>
      <c r="E24" s="52"/>
      <c r="F24" s="49"/>
      <c r="G24" s="50"/>
      <c r="H24" s="51"/>
      <c r="I24" s="53">
        <f t="shared" si="0"/>
        <v>0</v>
      </c>
      <c r="J24" s="54"/>
      <c r="K24" s="61"/>
      <c r="L24" s="61"/>
      <c r="M24" s="61"/>
      <c r="N24" s="60">
        <f t="shared" si="1"/>
        <v>0</v>
      </c>
      <c r="O24" s="60">
        <f t="shared" si="2"/>
        <v>0</v>
      </c>
      <c r="P24" s="60">
        <f t="shared" si="3"/>
        <v>0</v>
      </c>
      <c r="Q24" s="55">
        <f t="shared" si="4"/>
        <v>0</v>
      </c>
    </row>
    <row r="25" spans="1:17" x14ac:dyDescent="0.25">
      <c r="A25" s="48"/>
      <c r="B25" s="49"/>
      <c r="C25" s="50"/>
      <c r="D25" s="51"/>
      <c r="E25" s="52"/>
      <c r="F25" s="49"/>
      <c r="G25" s="50"/>
      <c r="H25" s="51"/>
      <c r="I25" s="53">
        <f t="shared" si="0"/>
        <v>0</v>
      </c>
      <c r="J25" s="54"/>
      <c r="K25" s="61"/>
      <c r="L25" s="61"/>
      <c r="M25" s="61"/>
      <c r="N25" s="60">
        <f t="shared" si="1"/>
        <v>0</v>
      </c>
      <c r="O25" s="60">
        <f t="shared" si="2"/>
        <v>0</v>
      </c>
      <c r="P25" s="60">
        <f t="shared" si="3"/>
        <v>0</v>
      </c>
      <c r="Q25" s="55">
        <f t="shared" si="4"/>
        <v>0</v>
      </c>
    </row>
    <row r="26" spans="1:17" x14ac:dyDescent="0.25">
      <c r="A26" s="48"/>
      <c r="B26" s="49"/>
      <c r="C26" s="50"/>
      <c r="D26" s="51"/>
      <c r="E26" s="52"/>
      <c r="F26" s="49"/>
      <c r="G26" s="50"/>
      <c r="H26" s="51"/>
      <c r="I26" s="53">
        <f t="shared" si="0"/>
        <v>0</v>
      </c>
      <c r="J26" s="54"/>
      <c r="K26" s="61"/>
      <c r="L26" s="61"/>
      <c r="M26" s="61"/>
      <c r="N26" s="60">
        <f t="shared" si="1"/>
        <v>0</v>
      </c>
      <c r="O26" s="60">
        <f t="shared" si="2"/>
        <v>0</v>
      </c>
      <c r="P26" s="60">
        <f t="shared" si="3"/>
        <v>0</v>
      </c>
      <c r="Q26" s="55">
        <f t="shared" si="4"/>
        <v>0</v>
      </c>
    </row>
    <row r="27" spans="1:17" x14ac:dyDescent="0.25">
      <c r="A27" s="48"/>
      <c r="B27" s="49"/>
      <c r="C27" s="50"/>
      <c r="D27" s="51"/>
      <c r="E27" s="52"/>
      <c r="F27" s="49"/>
      <c r="G27" s="50"/>
      <c r="H27" s="51"/>
      <c r="I27" s="53">
        <f t="shared" si="0"/>
        <v>0</v>
      </c>
      <c r="J27" s="54"/>
      <c r="K27" s="61"/>
      <c r="L27" s="61"/>
      <c r="M27" s="61"/>
      <c r="N27" s="60">
        <f t="shared" si="1"/>
        <v>0</v>
      </c>
      <c r="O27" s="60">
        <f t="shared" si="2"/>
        <v>0</v>
      </c>
      <c r="P27" s="60">
        <f t="shared" si="3"/>
        <v>0</v>
      </c>
      <c r="Q27" s="55">
        <f t="shared" si="4"/>
        <v>0</v>
      </c>
    </row>
    <row r="28" spans="1:17" x14ac:dyDescent="0.25">
      <c r="A28" s="48"/>
      <c r="B28" s="49"/>
      <c r="C28" s="50"/>
      <c r="D28" s="51"/>
      <c r="E28" s="52"/>
      <c r="F28" s="49"/>
      <c r="G28" s="50"/>
      <c r="H28" s="51"/>
      <c r="I28" s="53">
        <f t="shared" si="0"/>
        <v>0</v>
      </c>
      <c r="J28" s="54"/>
      <c r="K28" s="61"/>
      <c r="L28" s="61"/>
      <c r="M28" s="61"/>
      <c r="N28" s="60">
        <f t="shared" si="1"/>
        <v>0</v>
      </c>
      <c r="O28" s="60">
        <f t="shared" si="2"/>
        <v>0</v>
      </c>
      <c r="P28" s="60">
        <f t="shared" si="3"/>
        <v>0</v>
      </c>
      <c r="Q28" s="55">
        <f t="shared" si="4"/>
        <v>0</v>
      </c>
    </row>
    <row r="29" spans="1:17" x14ac:dyDescent="0.25">
      <c r="A29" s="48"/>
      <c r="B29" s="49"/>
      <c r="C29" s="50"/>
      <c r="D29" s="51"/>
      <c r="E29" s="52"/>
      <c r="F29" s="49"/>
      <c r="G29" s="50"/>
      <c r="H29" s="51"/>
      <c r="I29" s="53">
        <f t="shared" si="0"/>
        <v>0</v>
      </c>
      <c r="J29" s="54"/>
      <c r="K29" s="61"/>
      <c r="L29" s="61"/>
      <c r="M29" s="61"/>
      <c r="N29" s="60">
        <f t="shared" si="1"/>
        <v>0</v>
      </c>
      <c r="O29" s="60">
        <f t="shared" si="2"/>
        <v>0</v>
      </c>
      <c r="P29" s="60">
        <f t="shared" si="3"/>
        <v>0</v>
      </c>
      <c r="Q29" s="55">
        <f t="shared" si="4"/>
        <v>0</v>
      </c>
    </row>
    <row r="30" spans="1:17" x14ac:dyDescent="0.25">
      <c r="A30" s="48"/>
      <c r="B30" s="49"/>
      <c r="C30" s="50"/>
      <c r="D30" s="51"/>
      <c r="E30" s="52"/>
      <c r="F30" s="49"/>
      <c r="G30" s="50"/>
      <c r="H30" s="51"/>
      <c r="I30" s="53">
        <f t="shared" si="0"/>
        <v>0</v>
      </c>
      <c r="J30" s="54"/>
      <c r="K30" s="61"/>
      <c r="L30" s="61"/>
      <c r="M30" s="61"/>
      <c r="N30" s="60">
        <f t="shared" si="1"/>
        <v>0</v>
      </c>
      <c r="O30" s="60">
        <f t="shared" si="2"/>
        <v>0</v>
      </c>
      <c r="P30" s="60">
        <f t="shared" si="3"/>
        <v>0</v>
      </c>
      <c r="Q30" s="55">
        <f t="shared" si="4"/>
        <v>0</v>
      </c>
    </row>
    <row r="31" spans="1:17" x14ac:dyDescent="0.25">
      <c r="A31" s="48"/>
      <c r="B31" s="49"/>
      <c r="C31" s="50"/>
      <c r="D31" s="51"/>
      <c r="E31" s="52"/>
      <c r="F31" s="49"/>
      <c r="G31" s="50"/>
      <c r="H31" s="51"/>
      <c r="I31" s="53">
        <f t="shared" si="0"/>
        <v>0</v>
      </c>
      <c r="J31" s="54"/>
      <c r="K31" s="61"/>
      <c r="L31" s="61"/>
      <c r="M31" s="61"/>
      <c r="N31" s="60">
        <f t="shared" si="1"/>
        <v>0</v>
      </c>
      <c r="O31" s="60">
        <f t="shared" si="2"/>
        <v>0</v>
      </c>
      <c r="P31" s="60">
        <f t="shared" si="3"/>
        <v>0</v>
      </c>
      <c r="Q31" s="55">
        <f t="shared" si="4"/>
        <v>0</v>
      </c>
    </row>
    <row r="32" spans="1:17" x14ac:dyDescent="0.25">
      <c r="A32" s="48"/>
      <c r="B32" s="49"/>
      <c r="C32" s="50"/>
      <c r="D32" s="51"/>
      <c r="E32" s="52"/>
      <c r="F32" s="49"/>
      <c r="G32" s="50"/>
      <c r="H32" s="51"/>
      <c r="I32" s="53">
        <f t="shared" si="0"/>
        <v>0</v>
      </c>
      <c r="J32" s="54"/>
      <c r="K32" s="61"/>
      <c r="L32" s="61"/>
      <c r="M32" s="61"/>
      <c r="N32" s="60">
        <f t="shared" si="1"/>
        <v>0</v>
      </c>
      <c r="O32" s="60">
        <f t="shared" si="2"/>
        <v>0</v>
      </c>
      <c r="P32" s="60">
        <f t="shared" si="3"/>
        <v>0</v>
      </c>
      <c r="Q32" s="55">
        <f t="shared" si="4"/>
        <v>0</v>
      </c>
    </row>
    <row r="33" spans="1:17" x14ac:dyDescent="0.25">
      <c r="K33" s="63">
        <f>SUM(K13:K32)</f>
        <v>0</v>
      </c>
      <c r="L33" s="63">
        <f t="shared" ref="L33:M33" si="5">SUM(L13:L32)</f>
        <v>0</v>
      </c>
      <c r="M33" s="63">
        <f t="shared" si="5"/>
        <v>0</v>
      </c>
      <c r="N33" s="54">
        <f>SUM(N13:N32)</f>
        <v>0</v>
      </c>
      <c r="O33" s="54">
        <f t="shared" ref="O33:Q33" si="6">SUM(O13:O32)</f>
        <v>0</v>
      </c>
      <c r="P33" s="54">
        <f t="shared" si="6"/>
        <v>0</v>
      </c>
      <c r="Q33" s="54">
        <f t="shared" si="6"/>
        <v>0</v>
      </c>
    </row>
    <row r="35" spans="1:17" x14ac:dyDescent="0.25">
      <c r="A35" s="56"/>
      <c r="B35" s="56"/>
      <c r="C35" s="56"/>
    </row>
    <row r="36" spans="1:17" ht="31.5" x14ac:dyDescent="0.25">
      <c r="A36" s="64" t="s">
        <v>66</v>
      </c>
      <c r="B36" s="65" t="s">
        <v>67</v>
      </c>
      <c r="C36" s="56"/>
      <c r="D36" s="56"/>
      <c r="E36" s="56"/>
      <c r="F36" s="56"/>
      <c r="G36" s="56"/>
      <c r="H36" s="56"/>
      <c r="J36" s="114" t="s">
        <v>87</v>
      </c>
      <c r="K36" s="116"/>
      <c r="L36" s="116"/>
      <c r="M36" s="116"/>
      <c r="N36" s="116"/>
      <c r="O36" s="116"/>
      <c r="P36" s="117"/>
    </row>
    <row r="37" spans="1:17" x14ac:dyDescent="0.25">
      <c r="B37" s="48"/>
      <c r="C37" s="56"/>
      <c r="D37" s="56"/>
      <c r="E37" s="56"/>
      <c r="F37" s="56"/>
      <c r="G37" s="56"/>
      <c r="H37" s="56"/>
      <c r="J37" s="115"/>
      <c r="K37" s="118"/>
      <c r="L37" s="118"/>
      <c r="M37" s="118"/>
      <c r="N37" s="118"/>
      <c r="O37" s="118"/>
      <c r="P37" s="119"/>
    </row>
    <row r="38" spans="1:17" x14ac:dyDescent="0.25">
      <c r="B38" s="48"/>
    </row>
    <row r="39" spans="1:17" x14ac:dyDescent="0.25">
      <c r="B39" s="48"/>
    </row>
    <row r="40" spans="1:17" x14ac:dyDescent="0.25">
      <c r="B40" s="48"/>
    </row>
    <row r="41" spans="1:17" x14ac:dyDescent="0.25">
      <c r="B41" s="48"/>
    </row>
  </sheetData>
  <mergeCells count="9">
    <mergeCell ref="J36:J37"/>
    <mergeCell ref="K36:P37"/>
    <mergeCell ref="A8:B8"/>
    <mergeCell ref="C8:F8"/>
    <mergeCell ref="A9:B9"/>
    <mergeCell ref="C9:F9"/>
    <mergeCell ref="A11:D11"/>
    <mergeCell ref="K11:M11"/>
    <mergeCell ref="N11:Q11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headerFooter>
    <oddFooter>&amp;LMOD.PN.FRM.061.PT.V02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48E5E-41EE-4DBE-A3AE-47CEAD49DCF2}">
  <dimension ref="A9:AN25"/>
  <sheetViews>
    <sheetView view="pageBreakPreview" zoomScaleNormal="100" zoomScaleSheetLayoutView="100" workbookViewId="0"/>
  </sheetViews>
  <sheetFormatPr defaultRowHeight="15" x14ac:dyDescent="0.25"/>
  <cols>
    <col min="1" max="1" width="9.140625" style="28"/>
    <col min="2" max="3" width="15.85546875" style="28" customWidth="1"/>
    <col min="4" max="4" width="9.140625" style="28"/>
    <col min="5" max="40" width="5.42578125" style="36" customWidth="1"/>
    <col min="41" max="16384" width="9.140625" style="28"/>
  </cols>
  <sheetData>
    <row r="9" spans="1:40" x14ac:dyDescent="0.25">
      <c r="B9" s="41" t="s">
        <v>37</v>
      </c>
      <c r="C9" s="41"/>
      <c r="D9" s="41"/>
      <c r="E9" s="42"/>
      <c r="F9" s="42"/>
      <c r="G9" s="42"/>
      <c r="H9" s="42"/>
    </row>
    <row r="10" spans="1:40" ht="26.25" customHeight="1" x14ac:dyDescent="0.25">
      <c r="A10" s="97" t="s">
        <v>52</v>
      </c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26.25" customHeight="1" x14ac:dyDescent="0.25">
      <c r="A11" s="97" t="s">
        <v>13</v>
      </c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3" spans="1:40" ht="15.75" thickBot="1" x14ac:dyDescent="0.3"/>
    <row r="14" spans="1:40" ht="15.75" thickBot="1" x14ac:dyDescent="0.3">
      <c r="B14" s="130" t="s">
        <v>38</v>
      </c>
      <c r="C14" s="131"/>
      <c r="D14" s="29" t="s">
        <v>39</v>
      </c>
      <c r="E14" s="134" t="s">
        <v>40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Q14" s="126" t="s">
        <v>10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7"/>
      <c r="AC14" s="126" t="s">
        <v>41</v>
      </c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7"/>
    </row>
    <row r="15" spans="1:40" ht="15.75" thickBot="1" x14ac:dyDescent="0.3">
      <c r="B15" s="132"/>
      <c r="C15" s="133"/>
      <c r="D15" s="30" t="s">
        <v>42</v>
      </c>
      <c r="E15" s="37">
        <v>1</v>
      </c>
      <c r="F15" s="38">
        <v>2</v>
      </c>
      <c r="G15" s="38">
        <v>3</v>
      </c>
      <c r="H15" s="38">
        <v>4</v>
      </c>
      <c r="I15" s="38">
        <v>5</v>
      </c>
      <c r="J15" s="38">
        <v>6</v>
      </c>
      <c r="K15" s="38">
        <v>7</v>
      </c>
      <c r="L15" s="38">
        <v>8</v>
      </c>
      <c r="M15" s="38">
        <v>9</v>
      </c>
      <c r="N15" s="38">
        <v>10</v>
      </c>
      <c r="O15" s="38">
        <v>11</v>
      </c>
      <c r="P15" s="38">
        <v>12</v>
      </c>
      <c r="Q15" s="38">
        <v>1</v>
      </c>
      <c r="R15" s="38">
        <v>2</v>
      </c>
      <c r="S15" s="38">
        <v>3</v>
      </c>
      <c r="T15" s="38">
        <v>4</v>
      </c>
      <c r="U15" s="38">
        <v>5</v>
      </c>
      <c r="V15" s="38">
        <v>6</v>
      </c>
      <c r="W15" s="38">
        <v>7</v>
      </c>
      <c r="X15" s="38">
        <v>8</v>
      </c>
      <c r="Y15" s="38">
        <v>9</v>
      </c>
      <c r="Z15" s="38">
        <v>10</v>
      </c>
      <c r="AA15" s="38">
        <v>11</v>
      </c>
      <c r="AB15" s="38">
        <v>12</v>
      </c>
      <c r="AC15" s="38">
        <v>1</v>
      </c>
      <c r="AD15" s="38">
        <v>2</v>
      </c>
      <c r="AE15" s="38">
        <v>3</v>
      </c>
      <c r="AF15" s="38">
        <v>4</v>
      </c>
      <c r="AG15" s="38">
        <v>5</v>
      </c>
      <c r="AH15" s="38">
        <v>6</v>
      </c>
      <c r="AI15" s="38">
        <v>7</v>
      </c>
      <c r="AJ15" s="38">
        <v>8</v>
      </c>
      <c r="AK15" s="38">
        <v>9</v>
      </c>
      <c r="AL15" s="38">
        <v>10</v>
      </c>
      <c r="AM15" s="38">
        <v>11</v>
      </c>
      <c r="AN15" s="38">
        <v>12</v>
      </c>
    </row>
    <row r="16" spans="1:40" ht="15.75" thickBot="1" x14ac:dyDescent="0.3">
      <c r="B16" s="128" t="s">
        <v>14</v>
      </c>
      <c r="C16" s="31" t="s">
        <v>43</v>
      </c>
      <c r="D16" s="3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2:40" ht="15.75" thickBot="1" x14ac:dyDescent="0.3">
      <c r="B17" s="129"/>
      <c r="C17" s="33" t="s">
        <v>44</v>
      </c>
      <c r="D17" s="34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2:40" ht="15.75" thickBot="1" x14ac:dyDescent="0.3">
      <c r="B18" s="43" t="s">
        <v>15</v>
      </c>
      <c r="C18" s="31" t="s">
        <v>45</v>
      </c>
      <c r="D18" s="3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2:40" ht="15.75" thickBot="1" x14ac:dyDescent="0.3">
      <c r="B19" s="35" t="s">
        <v>46</v>
      </c>
      <c r="C19" s="33"/>
      <c r="D19" s="34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2:40" ht="15.75" thickBot="1" x14ac:dyDescent="0.3">
      <c r="B20" s="43" t="s">
        <v>47</v>
      </c>
      <c r="C20" s="31"/>
      <c r="D20" s="3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</row>
    <row r="21" spans="2:40" ht="15.75" thickBot="1" x14ac:dyDescent="0.3">
      <c r="B21" s="35" t="s">
        <v>48</v>
      </c>
      <c r="C21" s="33"/>
      <c r="D21" s="34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2:40" ht="15.75" thickBot="1" x14ac:dyDescent="0.3">
      <c r="B22" s="43" t="s">
        <v>49</v>
      </c>
      <c r="C22" s="31"/>
      <c r="D22" s="32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2:40" ht="15.75" thickBot="1" x14ac:dyDescent="0.3">
      <c r="B23" s="35" t="s">
        <v>50</v>
      </c>
      <c r="C23" s="33"/>
      <c r="D23" s="34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2:40" ht="15.75" thickBot="1" x14ac:dyDescent="0.3">
      <c r="B24" s="43" t="s">
        <v>51</v>
      </c>
      <c r="C24" s="31"/>
      <c r="D24" s="32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2:40" ht="15.75" thickBot="1" x14ac:dyDescent="0.3">
      <c r="B25" s="35" t="s">
        <v>49</v>
      </c>
      <c r="C25" s="33"/>
      <c r="D25" s="34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</sheetData>
  <mergeCells count="9">
    <mergeCell ref="Q14:AB14"/>
    <mergeCell ref="B16:B17"/>
    <mergeCell ref="AC14:AN14"/>
    <mergeCell ref="A10:B10"/>
    <mergeCell ref="C10:K10"/>
    <mergeCell ref="A11:B11"/>
    <mergeCell ref="C11:K11"/>
    <mergeCell ref="B14:C15"/>
    <mergeCell ref="E14:P1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Footer xml:space="preserve">&amp;LMOD.PN.FRM.061.PT.V02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3871-069C-430E-9D5C-EAF486B22303}">
  <dimension ref="A3:P20"/>
  <sheetViews>
    <sheetView workbookViewId="0"/>
  </sheetViews>
  <sheetFormatPr defaultRowHeight="15" x14ac:dyDescent="0.25"/>
  <cols>
    <col min="1" max="1" width="9.140625" style="28"/>
    <col min="2" max="6" width="30.7109375" style="36" customWidth="1"/>
    <col min="7" max="9" width="10.7109375" style="36" customWidth="1"/>
    <col min="10" max="16" width="10.7109375" style="28" customWidth="1"/>
    <col min="17" max="16384" width="9.140625" style="28"/>
  </cols>
  <sheetData>
    <row r="3" spans="1:16" ht="21.75" customHeight="1" x14ac:dyDescent="0.25">
      <c r="E3" s="137" t="s">
        <v>88</v>
      </c>
      <c r="F3" s="137"/>
      <c r="G3" s="137" t="s">
        <v>89</v>
      </c>
      <c r="H3" s="137"/>
      <c r="I3" s="137"/>
      <c r="J3" s="137"/>
      <c r="K3" s="137"/>
      <c r="L3" s="137"/>
      <c r="M3" s="137"/>
      <c r="N3" s="137"/>
      <c r="O3" s="137"/>
      <c r="P3" s="137"/>
    </row>
    <row r="4" spans="1:16" s="66" customFormat="1" ht="35.1" customHeight="1" x14ac:dyDescent="0.25">
      <c r="B4" s="67" t="s">
        <v>90</v>
      </c>
      <c r="C4" s="67" t="s">
        <v>91</v>
      </c>
      <c r="D4" s="67" t="s">
        <v>92</v>
      </c>
      <c r="E4" s="67" t="s">
        <v>93</v>
      </c>
      <c r="F4" s="67" t="s">
        <v>94</v>
      </c>
      <c r="G4" s="67" t="s">
        <v>95</v>
      </c>
      <c r="H4" s="67" t="s">
        <v>10</v>
      </c>
      <c r="I4" s="67" t="s">
        <v>41</v>
      </c>
      <c r="J4" s="67" t="s">
        <v>96</v>
      </c>
      <c r="K4" s="67" t="s">
        <v>97</v>
      </c>
      <c r="L4" s="67" t="s">
        <v>98</v>
      </c>
      <c r="M4" s="67" t="s">
        <v>99</v>
      </c>
      <c r="N4" s="67" t="s">
        <v>100</v>
      </c>
      <c r="O4" s="67" t="s">
        <v>101</v>
      </c>
      <c r="P4" s="67" t="s">
        <v>102</v>
      </c>
    </row>
    <row r="5" spans="1:16" s="68" customFormat="1" ht="15" customHeight="1" x14ac:dyDescent="0.25">
      <c r="B5" s="69" t="s">
        <v>64</v>
      </c>
      <c r="C5" s="69" t="s">
        <v>65</v>
      </c>
      <c r="D5" s="69" t="s">
        <v>103</v>
      </c>
      <c r="E5" s="69" t="s">
        <v>104</v>
      </c>
      <c r="F5" s="69" t="s">
        <v>105</v>
      </c>
      <c r="G5" s="138" t="s">
        <v>106</v>
      </c>
      <c r="H5" s="138"/>
      <c r="I5" s="138"/>
      <c r="J5" s="138"/>
      <c r="K5" s="138"/>
      <c r="L5" s="138"/>
      <c r="M5" s="138"/>
      <c r="N5" s="138"/>
      <c r="O5" s="138"/>
      <c r="P5" s="138"/>
    </row>
    <row r="6" spans="1:16" ht="20.100000000000001" customHeight="1" x14ac:dyDescent="0.25">
      <c r="A6" s="70" t="s">
        <v>107</v>
      </c>
      <c r="B6" s="71" t="s">
        <v>108</v>
      </c>
      <c r="C6" s="72">
        <v>1200</v>
      </c>
      <c r="D6" s="71">
        <v>33.333333330000002</v>
      </c>
      <c r="E6" s="73">
        <f>F6/12</f>
        <v>3</v>
      </c>
      <c r="F6" s="73">
        <v>36</v>
      </c>
      <c r="G6" s="72">
        <f>C6*D6/100</f>
        <v>399.99999996000008</v>
      </c>
      <c r="H6" s="72">
        <f>C6*D6/100</f>
        <v>399.99999996000008</v>
      </c>
      <c r="I6" s="72">
        <f>C6*D6/100</f>
        <v>399.99999996000008</v>
      </c>
      <c r="J6" s="74"/>
      <c r="K6" s="74"/>
      <c r="L6" s="74"/>
      <c r="M6" s="74"/>
      <c r="N6" s="74"/>
      <c r="O6" s="74"/>
      <c r="P6" s="74"/>
    </row>
    <row r="7" spans="1:16" ht="20.100000000000001" customHeight="1" x14ac:dyDescent="0.25">
      <c r="B7" s="71"/>
      <c r="C7" s="72"/>
      <c r="D7" s="71"/>
      <c r="E7" s="73"/>
      <c r="F7" s="73"/>
      <c r="G7" s="72"/>
      <c r="H7" s="72"/>
      <c r="I7" s="72"/>
      <c r="J7" s="74"/>
      <c r="K7" s="74"/>
      <c r="L7" s="74"/>
      <c r="M7" s="74"/>
      <c r="N7" s="74"/>
      <c r="O7" s="74"/>
      <c r="P7" s="74"/>
    </row>
    <row r="8" spans="1:16" ht="20.100000000000001" customHeight="1" x14ac:dyDescent="0.25">
      <c r="B8" s="71"/>
      <c r="C8" s="72"/>
      <c r="D8" s="71"/>
      <c r="E8" s="73"/>
      <c r="F8" s="73"/>
      <c r="G8" s="72"/>
      <c r="H8" s="72"/>
      <c r="I8" s="72"/>
      <c r="J8" s="74"/>
      <c r="K8" s="74"/>
      <c r="L8" s="74"/>
      <c r="M8" s="74"/>
      <c r="N8" s="74"/>
      <c r="O8" s="74"/>
      <c r="P8" s="74"/>
    </row>
    <row r="9" spans="1:16" ht="20.100000000000001" customHeight="1" x14ac:dyDescent="0.25">
      <c r="B9" s="71"/>
      <c r="C9" s="72"/>
      <c r="D9" s="71"/>
      <c r="E9" s="73"/>
      <c r="F9" s="73"/>
      <c r="G9" s="72"/>
      <c r="H9" s="72"/>
      <c r="I9" s="72"/>
      <c r="J9" s="74"/>
      <c r="K9" s="74"/>
      <c r="L9" s="74"/>
      <c r="M9" s="74"/>
      <c r="N9" s="74"/>
      <c r="O9" s="74"/>
      <c r="P9" s="74"/>
    </row>
    <row r="10" spans="1:16" ht="20.100000000000001" customHeight="1" x14ac:dyDescent="0.25">
      <c r="B10" s="71"/>
      <c r="C10" s="72"/>
      <c r="D10" s="71"/>
      <c r="E10" s="73"/>
      <c r="F10" s="73"/>
      <c r="G10" s="72"/>
      <c r="H10" s="72"/>
      <c r="I10" s="72"/>
      <c r="J10" s="74"/>
      <c r="K10" s="74"/>
      <c r="L10" s="74"/>
      <c r="M10" s="74"/>
      <c r="N10" s="74"/>
      <c r="O10" s="74"/>
      <c r="P10" s="74"/>
    </row>
    <row r="11" spans="1:16" ht="20.100000000000001" customHeight="1" x14ac:dyDescent="0.25">
      <c r="B11" s="71"/>
      <c r="C11" s="72"/>
      <c r="D11" s="71"/>
      <c r="E11" s="73"/>
      <c r="F11" s="73"/>
      <c r="G11" s="72"/>
      <c r="H11" s="72"/>
      <c r="I11" s="72"/>
      <c r="J11" s="74"/>
      <c r="K11" s="74"/>
      <c r="L11" s="74"/>
      <c r="M11" s="74"/>
      <c r="N11" s="74"/>
      <c r="O11" s="74"/>
      <c r="P11" s="74"/>
    </row>
    <row r="12" spans="1:16" ht="20.100000000000001" customHeight="1" x14ac:dyDescent="0.25">
      <c r="B12" s="71"/>
      <c r="C12" s="72"/>
      <c r="D12" s="71"/>
      <c r="E12" s="73"/>
      <c r="F12" s="73"/>
      <c r="G12" s="72"/>
      <c r="H12" s="72"/>
      <c r="I12" s="72"/>
      <c r="J12" s="74"/>
      <c r="K12" s="74"/>
      <c r="L12" s="74"/>
      <c r="M12" s="74"/>
      <c r="N12" s="74"/>
      <c r="O12" s="74"/>
      <c r="P12" s="74"/>
    </row>
    <row r="13" spans="1:16" ht="20.100000000000001" customHeight="1" x14ac:dyDescent="0.25">
      <c r="B13" s="71"/>
      <c r="C13" s="72"/>
      <c r="D13" s="71"/>
      <c r="E13" s="73"/>
      <c r="F13" s="73"/>
      <c r="G13" s="72"/>
      <c r="H13" s="72"/>
      <c r="I13" s="72"/>
      <c r="J13" s="74"/>
      <c r="K13" s="74"/>
      <c r="L13" s="74"/>
      <c r="M13" s="74"/>
      <c r="N13" s="74"/>
      <c r="O13" s="74"/>
      <c r="P13" s="74"/>
    </row>
    <row r="14" spans="1:16" ht="20.100000000000001" customHeight="1" x14ac:dyDescent="0.25">
      <c r="B14" s="71"/>
      <c r="C14" s="72"/>
      <c r="D14" s="71"/>
      <c r="E14" s="73"/>
      <c r="F14" s="73"/>
      <c r="G14" s="72"/>
      <c r="H14" s="72"/>
      <c r="I14" s="72"/>
      <c r="J14" s="74"/>
      <c r="K14" s="74"/>
      <c r="L14" s="74"/>
      <c r="M14" s="74"/>
      <c r="N14" s="74"/>
      <c r="O14" s="74"/>
      <c r="P14" s="74"/>
    </row>
    <row r="15" spans="1:16" ht="20.100000000000001" customHeight="1" x14ac:dyDescent="0.25">
      <c r="B15" s="71"/>
      <c r="C15" s="72"/>
      <c r="D15" s="71"/>
      <c r="E15" s="73"/>
      <c r="F15" s="73"/>
      <c r="G15" s="72"/>
      <c r="H15" s="72"/>
      <c r="I15" s="72"/>
      <c r="J15" s="74"/>
      <c r="K15" s="74"/>
      <c r="L15" s="74"/>
      <c r="M15" s="74"/>
      <c r="N15" s="74"/>
      <c r="O15" s="74"/>
      <c r="P15" s="74"/>
    </row>
    <row r="17" spans="2:2" x14ac:dyDescent="0.25">
      <c r="B17" s="75" t="s">
        <v>109</v>
      </c>
    </row>
    <row r="18" spans="2:2" x14ac:dyDescent="0.25">
      <c r="B18" s="76"/>
    </row>
    <row r="19" spans="2:2" ht="15.75" x14ac:dyDescent="0.25">
      <c r="B19" s="77" t="s">
        <v>110</v>
      </c>
    </row>
    <row r="20" spans="2:2" x14ac:dyDescent="0.25">
      <c r="B20" s="75" t="s">
        <v>111</v>
      </c>
    </row>
  </sheetData>
  <mergeCells count="3">
    <mergeCell ref="E3:F3"/>
    <mergeCell ref="G3:P3"/>
    <mergeCell ref="G5:P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9E0D5-5FDF-4964-81DF-8EF2F11B97DC}">
  <dimension ref="B3:F44"/>
  <sheetViews>
    <sheetView workbookViewId="0"/>
  </sheetViews>
  <sheetFormatPr defaultRowHeight="15" x14ac:dyDescent="0.25"/>
  <cols>
    <col min="1" max="2" width="9.140625" style="28"/>
    <col min="3" max="3" width="49.28515625" style="36" customWidth="1"/>
    <col min="4" max="6" width="30.7109375" style="36" customWidth="1"/>
    <col min="7" max="16384" width="9.140625" style="28"/>
  </cols>
  <sheetData>
    <row r="3" spans="2:6" ht="21.95" customHeight="1" x14ac:dyDescent="0.25">
      <c r="E3" s="137" t="s">
        <v>88</v>
      </c>
      <c r="F3" s="137"/>
    </row>
    <row r="4" spans="2:6" s="66" customFormat="1" ht="35.1" customHeight="1" x14ac:dyDescent="0.25">
      <c r="B4" s="139" t="s">
        <v>112</v>
      </c>
      <c r="C4" s="67" t="s">
        <v>113</v>
      </c>
      <c r="D4" s="67" t="s">
        <v>92</v>
      </c>
      <c r="E4" s="67" t="s">
        <v>93</v>
      </c>
      <c r="F4" s="67" t="s">
        <v>94</v>
      </c>
    </row>
    <row r="5" spans="2:6" ht="20.100000000000001" customHeight="1" x14ac:dyDescent="0.25">
      <c r="B5" s="140"/>
      <c r="C5" s="71" t="s">
        <v>114</v>
      </c>
      <c r="D5" s="78">
        <v>10</v>
      </c>
      <c r="E5" s="73">
        <f>100*1/D5</f>
        <v>10</v>
      </c>
      <c r="F5" s="73">
        <f>E5*12</f>
        <v>120</v>
      </c>
    </row>
    <row r="6" spans="2:6" ht="20.100000000000001" customHeight="1" x14ac:dyDescent="0.25">
      <c r="B6" s="140"/>
      <c r="C6" s="71" t="s">
        <v>115</v>
      </c>
      <c r="D6" s="78">
        <v>2</v>
      </c>
      <c r="E6" s="73">
        <f t="shared" ref="E6:E21" si="0">100*1/D6</f>
        <v>50</v>
      </c>
      <c r="F6" s="73">
        <f t="shared" ref="F6:F21" si="1">E6*12</f>
        <v>600</v>
      </c>
    </row>
    <row r="7" spans="2:6" ht="20.100000000000001" customHeight="1" x14ac:dyDescent="0.25">
      <c r="B7" s="140"/>
      <c r="C7" s="71" t="s">
        <v>116</v>
      </c>
      <c r="D7" s="78">
        <v>2</v>
      </c>
      <c r="E7" s="73">
        <f t="shared" si="0"/>
        <v>50</v>
      </c>
      <c r="F7" s="73">
        <f t="shared" si="1"/>
        <v>600</v>
      </c>
    </row>
    <row r="8" spans="2:6" ht="20.100000000000001" customHeight="1" x14ac:dyDescent="0.25">
      <c r="B8" s="140"/>
      <c r="C8" s="71" t="s">
        <v>117</v>
      </c>
      <c r="D8" s="78">
        <v>5</v>
      </c>
      <c r="E8" s="73">
        <f t="shared" si="0"/>
        <v>20</v>
      </c>
      <c r="F8" s="73">
        <f t="shared" si="1"/>
        <v>240</v>
      </c>
    </row>
    <row r="9" spans="2:6" ht="20.100000000000001" customHeight="1" x14ac:dyDescent="0.25">
      <c r="B9" s="140"/>
      <c r="C9" s="71" t="s">
        <v>118</v>
      </c>
      <c r="D9" s="78">
        <v>5</v>
      </c>
      <c r="E9" s="73">
        <f t="shared" si="0"/>
        <v>20</v>
      </c>
      <c r="F9" s="73">
        <f t="shared" si="1"/>
        <v>240</v>
      </c>
    </row>
    <row r="10" spans="2:6" ht="20.100000000000001" customHeight="1" x14ac:dyDescent="0.25">
      <c r="B10" s="140"/>
      <c r="C10" s="71" t="s">
        <v>119</v>
      </c>
      <c r="D10" s="78">
        <v>10</v>
      </c>
      <c r="E10" s="73">
        <f t="shared" si="0"/>
        <v>10</v>
      </c>
      <c r="F10" s="73">
        <f t="shared" si="1"/>
        <v>120</v>
      </c>
    </row>
    <row r="11" spans="2:6" ht="20.100000000000001" customHeight="1" x14ac:dyDescent="0.25">
      <c r="B11" s="140"/>
      <c r="C11" s="71" t="s">
        <v>120</v>
      </c>
      <c r="D11" s="78">
        <v>5</v>
      </c>
      <c r="E11" s="73">
        <f t="shared" si="0"/>
        <v>20</v>
      </c>
      <c r="F11" s="73">
        <f t="shared" si="1"/>
        <v>240</v>
      </c>
    </row>
    <row r="12" spans="2:6" ht="20.100000000000001" customHeight="1" x14ac:dyDescent="0.25">
      <c r="B12" s="140"/>
      <c r="C12" s="71" t="s">
        <v>121</v>
      </c>
      <c r="D12" s="78">
        <v>5</v>
      </c>
      <c r="E12" s="73">
        <f t="shared" si="0"/>
        <v>20</v>
      </c>
      <c r="F12" s="73">
        <f t="shared" si="1"/>
        <v>240</v>
      </c>
    </row>
    <row r="13" spans="2:6" ht="20.100000000000001" customHeight="1" x14ac:dyDescent="0.25">
      <c r="B13" s="140"/>
      <c r="C13" s="71" t="s">
        <v>122</v>
      </c>
      <c r="D13" s="79">
        <v>3.3333330000000001</v>
      </c>
      <c r="E13" s="73">
        <f t="shared" si="0"/>
        <v>30.000003000000298</v>
      </c>
      <c r="F13" s="73">
        <f t="shared" si="1"/>
        <v>360.00003600000355</v>
      </c>
    </row>
    <row r="14" spans="2:6" ht="20.100000000000001" customHeight="1" x14ac:dyDescent="0.25">
      <c r="B14" s="140"/>
      <c r="C14" s="71" t="s">
        <v>123</v>
      </c>
      <c r="D14" s="78">
        <v>20</v>
      </c>
      <c r="E14" s="73">
        <f t="shared" si="0"/>
        <v>5</v>
      </c>
      <c r="F14" s="73">
        <f t="shared" si="1"/>
        <v>60</v>
      </c>
    </row>
    <row r="15" spans="2:6" ht="20.100000000000001" customHeight="1" x14ac:dyDescent="0.25">
      <c r="B15" s="140"/>
      <c r="C15" s="71" t="s">
        <v>124</v>
      </c>
      <c r="D15" s="79">
        <v>8.3333329999999997</v>
      </c>
      <c r="E15" s="73">
        <f t="shared" si="0"/>
        <v>12.00000048000002</v>
      </c>
      <c r="F15" s="73">
        <f t="shared" si="1"/>
        <v>144.00000576000025</v>
      </c>
    </row>
    <row r="16" spans="2:6" ht="20.100000000000001" customHeight="1" x14ac:dyDescent="0.25">
      <c r="B16" s="140"/>
      <c r="C16" s="71" t="s">
        <v>125</v>
      </c>
      <c r="D16" s="78">
        <v>5</v>
      </c>
      <c r="E16" s="73">
        <f t="shared" si="0"/>
        <v>20</v>
      </c>
      <c r="F16" s="73">
        <f t="shared" si="1"/>
        <v>240</v>
      </c>
    </row>
    <row r="17" spans="2:6" ht="20.100000000000001" customHeight="1" x14ac:dyDescent="0.25">
      <c r="B17" s="140"/>
      <c r="C17" s="71" t="s">
        <v>126</v>
      </c>
      <c r="D17" s="79">
        <v>3.3333330000000001</v>
      </c>
      <c r="E17" s="73">
        <f t="shared" si="0"/>
        <v>30.000003000000298</v>
      </c>
      <c r="F17" s="73">
        <f t="shared" si="1"/>
        <v>360.00003600000355</v>
      </c>
    </row>
    <row r="18" spans="2:6" ht="20.100000000000001" customHeight="1" x14ac:dyDescent="0.25">
      <c r="B18" s="140"/>
      <c r="C18" s="71" t="s">
        <v>127</v>
      </c>
      <c r="D18" s="78">
        <v>5</v>
      </c>
      <c r="E18" s="73">
        <f t="shared" si="0"/>
        <v>20</v>
      </c>
      <c r="F18" s="73">
        <f t="shared" si="1"/>
        <v>240</v>
      </c>
    </row>
    <row r="19" spans="2:6" ht="20.100000000000001" customHeight="1" x14ac:dyDescent="0.25">
      <c r="B19" s="140"/>
      <c r="C19" s="71" t="s">
        <v>128</v>
      </c>
      <c r="D19" s="78">
        <v>10</v>
      </c>
      <c r="E19" s="73">
        <f t="shared" si="0"/>
        <v>10</v>
      </c>
      <c r="F19" s="73">
        <f t="shared" si="1"/>
        <v>120</v>
      </c>
    </row>
    <row r="20" spans="2:6" ht="20.100000000000001" customHeight="1" x14ac:dyDescent="0.25">
      <c r="B20" s="140"/>
      <c r="C20" s="71" t="s">
        <v>129</v>
      </c>
      <c r="D20" s="79">
        <v>8.3333329999999997</v>
      </c>
      <c r="E20" s="73">
        <f t="shared" si="0"/>
        <v>12.00000048000002</v>
      </c>
      <c r="F20" s="73">
        <f t="shared" si="1"/>
        <v>144.00000576000025</v>
      </c>
    </row>
    <row r="21" spans="2:6" ht="20.100000000000001" customHeight="1" x14ac:dyDescent="0.25">
      <c r="B21" s="141"/>
      <c r="C21" s="71" t="s">
        <v>130</v>
      </c>
      <c r="D21" s="78">
        <v>5</v>
      </c>
      <c r="E21" s="73">
        <f t="shared" si="0"/>
        <v>20</v>
      </c>
      <c r="F21" s="73">
        <f t="shared" si="1"/>
        <v>240</v>
      </c>
    </row>
    <row r="23" spans="2:6" x14ac:dyDescent="0.25">
      <c r="B23" s="80" t="s">
        <v>131</v>
      </c>
    </row>
    <row r="26" spans="2:6" ht="21.95" customHeight="1" x14ac:dyDescent="0.25"/>
    <row r="27" spans="2:6" ht="35.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/>
    <row r="32" spans="2:6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</sheetData>
  <mergeCells count="2">
    <mergeCell ref="E3:F3"/>
    <mergeCell ref="B4:B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6486-FA03-4A75-8028-84B88739A543}">
  <dimension ref="B3:M28"/>
  <sheetViews>
    <sheetView workbookViewId="0"/>
  </sheetViews>
  <sheetFormatPr defaultRowHeight="15" x14ac:dyDescent="0.25"/>
  <cols>
    <col min="1" max="2" width="9.140625" style="28"/>
    <col min="3" max="3" width="49.28515625" style="36" customWidth="1"/>
    <col min="4" max="6" width="30.7109375" style="36" customWidth="1"/>
    <col min="7" max="12" width="9.140625" style="28"/>
    <col min="13" max="13" width="12.7109375" style="28" bestFit="1" customWidth="1"/>
    <col min="14" max="16384" width="9.140625" style="28"/>
  </cols>
  <sheetData>
    <row r="3" spans="2:13" ht="21.95" customHeight="1" x14ac:dyDescent="0.25">
      <c r="E3" s="137" t="s">
        <v>88</v>
      </c>
      <c r="F3" s="137"/>
    </row>
    <row r="4" spans="2:13" ht="35.1" customHeight="1" x14ac:dyDescent="0.25">
      <c r="B4" s="139" t="s">
        <v>132</v>
      </c>
      <c r="C4" s="67" t="s">
        <v>113</v>
      </c>
      <c r="D4" s="67" t="s">
        <v>92</v>
      </c>
      <c r="E4" s="67" t="s">
        <v>93</v>
      </c>
      <c r="F4" s="67" t="s">
        <v>94</v>
      </c>
    </row>
    <row r="5" spans="2:13" ht="20.100000000000001" customHeight="1" x14ac:dyDescent="0.25">
      <c r="B5" s="140"/>
      <c r="C5" s="71" t="s">
        <v>133</v>
      </c>
      <c r="D5" s="78">
        <v>10</v>
      </c>
      <c r="E5" s="73">
        <f>100*1/D5</f>
        <v>10</v>
      </c>
      <c r="F5" s="73">
        <f>E5*12</f>
        <v>120</v>
      </c>
    </row>
    <row r="6" spans="2:13" ht="20.100000000000001" customHeight="1" x14ac:dyDescent="0.25">
      <c r="B6" s="140"/>
      <c r="C6" s="71" t="s">
        <v>134</v>
      </c>
      <c r="D6" s="81">
        <v>6.6666666699999997</v>
      </c>
      <c r="E6" s="73">
        <f t="shared" ref="E6:E26" si="0">100*1/D6</f>
        <v>14.999999992500001</v>
      </c>
      <c r="F6" s="73">
        <f t="shared" ref="F6:F26" si="1">E6*12</f>
        <v>179.99999991000001</v>
      </c>
    </row>
    <row r="7" spans="2:13" ht="20.100000000000001" customHeight="1" x14ac:dyDescent="0.25">
      <c r="B7" s="140"/>
      <c r="C7" s="71" t="s">
        <v>135</v>
      </c>
      <c r="D7" s="78">
        <v>10</v>
      </c>
      <c r="E7" s="73">
        <f t="shared" si="0"/>
        <v>10</v>
      </c>
      <c r="F7" s="73">
        <f t="shared" si="1"/>
        <v>120</v>
      </c>
    </row>
    <row r="8" spans="2:13" ht="20.100000000000001" customHeight="1" x14ac:dyDescent="0.25">
      <c r="B8" s="140"/>
      <c r="C8" s="71" t="s">
        <v>136</v>
      </c>
      <c r="D8" s="78">
        <v>10</v>
      </c>
      <c r="E8" s="73">
        <f t="shared" si="0"/>
        <v>10</v>
      </c>
      <c r="F8" s="73">
        <f t="shared" si="1"/>
        <v>120</v>
      </c>
    </row>
    <row r="9" spans="2:13" ht="20.100000000000001" customHeight="1" x14ac:dyDescent="0.25">
      <c r="B9" s="140"/>
      <c r="C9" s="71" t="s">
        <v>137</v>
      </c>
      <c r="D9" s="82">
        <v>7.1428571429999996</v>
      </c>
      <c r="E9" s="73">
        <f t="shared" si="0"/>
        <v>13.99999999972</v>
      </c>
      <c r="F9" s="73">
        <f t="shared" si="1"/>
        <v>167.99999999663999</v>
      </c>
    </row>
    <row r="10" spans="2:13" ht="20.100000000000001" customHeight="1" x14ac:dyDescent="0.25">
      <c r="B10" s="140"/>
      <c r="C10" s="71" t="s">
        <v>138</v>
      </c>
      <c r="D10" s="78">
        <v>5</v>
      </c>
      <c r="E10" s="73">
        <f t="shared" si="0"/>
        <v>20</v>
      </c>
      <c r="F10" s="73">
        <f t="shared" si="1"/>
        <v>240</v>
      </c>
    </row>
    <row r="11" spans="2:13" ht="20.100000000000001" customHeight="1" x14ac:dyDescent="0.25">
      <c r="B11" s="140"/>
      <c r="C11" s="71" t="s">
        <v>139</v>
      </c>
      <c r="D11" s="82">
        <v>7.1428571429999996</v>
      </c>
      <c r="E11" s="73">
        <f t="shared" si="0"/>
        <v>13.99999999972</v>
      </c>
      <c r="F11" s="73">
        <f t="shared" si="1"/>
        <v>167.99999999663999</v>
      </c>
    </row>
    <row r="12" spans="2:13" ht="20.100000000000001" customHeight="1" x14ac:dyDescent="0.25">
      <c r="B12" s="140"/>
      <c r="C12" s="71" t="s">
        <v>140</v>
      </c>
      <c r="D12" s="78">
        <v>10</v>
      </c>
      <c r="E12" s="73">
        <f t="shared" si="0"/>
        <v>10</v>
      </c>
      <c r="F12" s="73">
        <f t="shared" si="1"/>
        <v>120</v>
      </c>
    </row>
    <row r="13" spans="2:13" ht="20.100000000000001" customHeight="1" x14ac:dyDescent="0.25">
      <c r="B13" s="140"/>
      <c r="C13" s="71" t="s">
        <v>141</v>
      </c>
      <c r="D13" s="79">
        <v>10</v>
      </c>
      <c r="E13" s="73">
        <f t="shared" si="0"/>
        <v>10</v>
      </c>
      <c r="F13" s="73">
        <f t="shared" si="1"/>
        <v>120</v>
      </c>
      <c r="M13" s="83"/>
    </row>
    <row r="14" spans="2:13" ht="20.100000000000001" customHeight="1" x14ac:dyDescent="0.25">
      <c r="B14" s="140"/>
      <c r="C14" s="71" t="s">
        <v>142</v>
      </c>
      <c r="D14" s="78">
        <v>10</v>
      </c>
      <c r="E14" s="73">
        <f t="shared" si="0"/>
        <v>10</v>
      </c>
      <c r="F14" s="73">
        <f t="shared" si="1"/>
        <v>120</v>
      </c>
    </row>
    <row r="15" spans="2:13" ht="20.100000000000001" customHeight="1" x14ac:dyDescent="0.25">
      <c r="B15" s="140"/>
      <c r="C15" s="71" t="s">
        <v>143</v>
      </c>
      <c r="D15" s="78">
        <v>5</v>
      </c>
      <c r="E15" s="73">
        <f t="shared" si="0"/>
        <v>20</v>
      </c>
      <c r="F15" s="73">
        <f t="shared" si="1"/>
        <v>240</v>
      </c>
    </row>
    <row r="16" spans="2:13" ht="20.100000000000001" customHeight="1" x14ac:dyDescent="0.25">
      <c r="B16" s="140"/>
      <c r="C16" s="71" t="s">
        <v>144</v>
      </c>
      <c r="D16" s="81">
        <v>6.6666666699999997</v>
      </c>
      <c r="E16" s="73">
        <f t="shared" si="0"/>
        <v>14.999999992500001</v>
      </c>
      <c r="F16" s="73">
        <f t="shared" si="1"/>
        <v>179.99999991000001</v>
      </c>
    </row>
    <row r="17" spans="2:6" ht="20.100000000000001" customHeight="1" x14ac:dyDescent="0.25">
      <c r="B17" s="140"/>
      <c r="C17" s="71" t="s">
        <v>145</v>
      </c>
      <c r="D17" s="81">
        <v>8.3333333330000006</v>
      </c>
      <c r="E17" s="73">
        <f t="shared" si="0"/>
        <v>12.00000000048</v>
      </c>
      <c r="F17" s="73">
        <f t="shared" si="1"/>
        <v>144.00000000576</v>
      </c>
    </row>
    <row r="18" spans="2:6" ht="20.100000000000001" customHeight="1" x14ac:dyDescent="0.25">
      <c r="B18" s="140"/>
      <c r="C18" s="71" t="s">
        <v>146</v>
      </c>
      <c r="D18" s="82">
        <v>7.1428571429999996</v>
      </c>
      <c r="E18" s="73">
        <f t="shared" si="0"/>
        <v>13.99999999972</v>
      </c>
      <c r="F18" s="73">
        <f t="shared" si="1"/>
        <v>167.99999999663999</v>
      </c>
    </row>
    <row r="19" spans="2:6" ht="20.100000000000001" customHeight="1" x14ac:dyDescent="0.25">
      <c r="B19" s="140"/>
      <c r="C19" s="71" t="s">
        <v>147</v>
      </c>
      <c r="D19" s="82">
        <v>5</v>
      </c>
      <c r="E19" s="73">
        <f t="shared" si="0"/>
        <v>20</v>
      </c>
      <c r="F19" s="73">
        <f t="shared" si="1"/>
        <v>240</v>
      </c>
    </row>
    <row r="20" spans="2:6" ht="20.100000000000001" customHeight="1" x14ac:dyDescent="0.25">
      <c r="B20" s="140"/>
      <c r="C20" s="71" t="s">
        <v>148</v>
      </c>
      <c r="D20" s="78">
        <v>12.5</v>
      </c>
      <c r="E20" s="73">
        <f t="shared" si="0"/>
        <v>8</v>
      </c>
      <c r="F20" s="73">
        <f t="shared" si="1"/>
        <v>96</v>
      </c>
    </row>
    <row r="21" spans="2:6" ht="20.100000000000001" customHeight="1" x14ac:dyDescent="0.25">
      <c r="B21" s="140"/>
      <c r="C21" s="71" t="s">
        <v>149</v>
      </c>
      <c r="D21" s="78">
        <v>10</v>
      </c>
      <c r="E21" s="73">
        <f t="shared" si="0"/>
        <v>10</v>
      </c>
      <c r="F21" s="73">
        <f t="shared" si="1"/>
        <v>120</v>
      </c>
    </row>
    <row r="22" spans="2:6" ht="20.100000000000001" customHeight="1" x14ac:dyDescent="0.25">
      <c r="B22" s="140"/>
      <c r="C22" s="71" t="s">
        <v>150</v>
      </c>
      <c r="D22" s="81">
        <v>6.6666666699999997</v>
      </c>
      <c r="E22" s="73">
        <f t="shared" si="0"/>
        <v>14.999999992500001</v>
      </c>
      <c r="F22" s="73">
        <f t="shared" si="1"/>
        <v>179.99999991000001</v>
      </c>
    </row>
    <row r="23" spans="2:6" ht="20.100000000000001" customHeight="1" x14ac:dyDescent="0.25">
      <c r="B23" s="140"/>
      <c r="C23" s="71" t="s">
        <v>151</v>
      </c>
      <c r="D23" s="78">
        <v>12.5</v>
      </c>
      <c r="E23" s="73">
        <f t="shared" si="0"/>
        <v>8</v>
      </c>
      <c r="F23" s="73">
        <f t="shared" si="1"/>
        <v>96</v>
      </c>
    </row>
    <row r="24" spans="2:6" ht="20.100000000000001" customHeight="1" x14ac:dyDescent="0.25">
      <c r="B24" s="140"/>
      <c r="C24" s="71" t="s">
        <v>152</v>
      </c>
      <c r="D24" s="78">
        <v>25</v>
      </c>
      <c r="E24" s="73">
        <f t="shared" si="0"/>
        <v>4</v>
      </c>
      <c r="F24" s="73">
        <f t="shared" si="1"/>
        <v>48</v>
      </c>
    </row>
    <row r="25" spans="2:6" ht="20.100000000000001" customHeight="1" x14ac:dyDescent="0.25">
      <c r="B25" s="140"/>
      <c r="C25" s="71" t="s">
        <v>153</v>
      </c>
      <c r="D25" s="84">
        <v>16.666666666699999</v>
      </c>
      <c r="E25" s="73">
        <f t="shared" si="0"/>
        <v>5.9999999999879998</v>
      </c>
      <c r="F25" s="73">
        <f t="shared" si="1"/>
        <v>71.999999999856001</v>
      </c>
    </row>
    <row r="26" spans="2:6" ht="20.100000000000001" customHeight="1" x14ac:dyDescent="0.25">
      <c r="B26" s="141"/>
      <c r="C26" s="71" t="s">
        <v>154</v>
      </c>
      <c r="D26" s="78">
        <v>10</v>
      </c>
      <c r="E26" s="73">
        <f t="shared" si="0"/>
        <v>10</v>
      </c>
      <c r="F26" s="73">
        <f t="shared" si="1"/>
        <v>120</v>
      </c>
    </row>
    <row r="28" spans="2:6" x14ac:dyDescent="0.25">
      <c r="B28" s="80" t="s">
        <v>131</v>
      </c>
    </row>
  </sheetData>
  <mergeCells count="2">
    <mergeCell ref="E3:F3"/>
    <mergeCell ref="B4:B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FACFE-96A2-4010-8911-0296B4223DD2}">
  <dimension ref="B3:M38"/>
  <sheetViews>
    <sheetView workbookViewId="0"/>
  </sheetViews>
  <sheetFormatPr defaultRowHeight="15" x14ac:dyDescent="0.25"/>
  <cols>
    <col min="1" max="2" width="9.140625" style="28"/>
    <col min="3" max="3" width="60.7109375" style="36" customWidth="1"/>
    <col min="4" max="6" width="30.7109375" style="36" customWidth="1"/>
    <col min="7" max="12" width="9.140625" style="28"/>
    <col min="13" max="13" width="12.7109375" style="28" bestFit="1" customWidth="1"/>
    <col min="14" max="16384" width="9.140625" style="28"/>
  </cols>
  <sheetData>
    <row r="3" spans="2:13" ht="21.95" customHeight="1" x14ac:dyDescent="0.25">
      <c r="E3" s="137" t="s">
        <v>88</v>
      </c>
      <c r="F3" s="137"/>
    </row>
    <row r="4" spans="2:13" ht="35.1" customHeight="1" x14ac:dyDescent="0.25">
      <c r="B4" s="139" t="s">
        <v>155</v>
      </c>
      <c r="C4" s="67" t="s">
        <v>113</v>
      </c>
      <c r="D4" s="67" t="s">
        <v>92</v>
      </c>
      <c r="E4" s="67" t="s">
        <v>93</v>
      </c>
      <c r="F4" s="67" t="s">
        <v>94</v>
      </c>
    </row>
    <row r="5" spans="2:13" ht="20.100000000000001" customHeight="1" x14ac:dyDescent="0.25">
      <c r="B5" s="140"/>
      <c r="C5" s="71" t="s">
        <v>156</v>
      </c>
      <c r="D5" s="78">
        <v>20</v>
      </c>
      <c r="E5" s="73">
        <f>100*1/D5</f>
        <v>5</v>
      </c>
      <c r="F5" s="73">
        <f>E5*12</f>
        <v>60</v>
      </c>
    </row>
    <row r="6" spans="2:13" ht="20.100000000000001" customHeight="1" x14ac:dyDescent="0.25">
      <c r="B6" s="140"/>
      <c r="C6" s="71" t="s">
        <v>157</v>
      </c>
      <c r="D6" s="78">
        <v>20</v>
      </c>
      <c r="E6" s="73">
        <f t="shared" ref="E6:E36" si="0">100*1/D6</f>
        <v>5</v>
      </c>
      <c r="F6" s="73">
        <f t="shared" ref="F6:F36" si="1">E6*12</f>
        <v>60</v>
      </c>
    </row>
    <row r="7" spans="2:13" ht="20.100000000000001" customHeight="1" x14ac:dyDescent="0.25">
      <c r="B7" s="140"/>
      <c r="C7" s="71" t="s">
        <v>158</v>
      </c>
      <c r="D7" s="78">
        <v>12.5</v>
      </c>
      <c r="E7" s="73">
        <f t="shared" si="0"/>
        <v>8</v>
      </c>
      <c r="F7" s="73">
        <f t="shared" si="1"/>
        <v>96</v>
      </c>
    </row>
    <row r="8" spans="2:13" ht="20.100000000000001" customHeight="1" x14ac:dyDescent="0.25">
      <c r="B8" s="140"/>
      <c r="C8" s="71" t="s">
        <v>159</v>
      </c>
      <c r="D8" s="78">
        <v>12.5</v>
      </c>
      <c r="E8" s="73">
        <f t="shared" si="0"/>
        <v>8</v>
      </c>
      <c r="F8" s="73">
        <f t="shared" si="1"/>
        <v>96</v>
      </c>
    </row>
    <row r="9" spans="2:13" ht="20.100000000000001" customHeight="1" x14ac:dyDescent="0.25">
      <c r="B9" s="140"/>
      <c r="C9" s="71" t="s">
        <v>160</v>
      </c>
      <c r="D9" s="81">
        <v>14.28571429</v>
      </c>
      <c r="E9" s="73">
        <f t="shared" si="0"/>
        <v>6.9999999978999998</v>
      </c>
      <c r="F9" s="73">
        <f t="shared" si="1"/>
        <v>83.999999974800005</v>
      </c>
    </row>
    <row r="10" spans="2:13" ht="20.100000000000001" customHeight="1" x14ac:dyDescent="0.25">
      <c r="B10" s="140"/>
      <c r="C10" s="71" t="s">
        <v>161</v>
      </c>
      <c r="D10" s="78">
        <v>12.5</v>
      </c>
      <c r="E10" s="73">
        <f t="shared" si="0"/>
        <v>8</v>
      </c>
      <c r="F10" s="73">
        <f t="shared" si="1"/>
        <v>96</v>
      </c>
    </row>
    <row r="11" spans="2:13" ht="20.100000000000001" customHeight="1" x14ac:dyDescent="0.25">
      <c r="B11" s="140"/>
      <c r="C11" s="71" t="s">
        <v>162</v>
      </c>
      <c r="D11" s="82">
        <v>12.5</v>
      </c>
      <c r="E11" s="73">
        <f t="shared" si="0"/>
        <v>8</v>
      </c>
      <c r="F11" s="73">
        <f t="shared" si="1"/>
        <v>96</v>
      </c>
    </row>
    <row r="12" spans="2:13" ht="20.100000000000001" customHeight="1" x14ac:dyDescent="0.25">
      <c r="B12" s="140"/>
      <c r="C12" s="71" t="s">
        <v>163</v>
      </c>
      <c r="D12" s="78">
        <v>25</v>
      </c>
      <c r="E12" s="73">
        <f t="shared" si="0"/>
        <v>4</v>
      </c>
      <c r="F12" s="73">
        <f t="shared" si="1"/>
        <v>48</v>
      </c>
    </row>
    <row r="13" spans="2:13" ht="20.100000000000001" customHeight="1" x14ac:dyDescent="0.25">
      <c r="B13" s="140"/>
      <c r="C13" s="71" t="s">
        <v>164</v>
      </c>
      <c r="D13" s="81">
        <v>33.333333330000002</v>
      </c>
      <c r="E13" s="73">
        <f t="shared" si="0"/>
        <v>3.0000000003</v>
      </c>
      <c r="F13" s="73">
        <f t="shared" si="1"/>
        <v>36.0000000036</v>
      </c>
      <c r="M13" s="83"/>
    </row>
    <row r="14" spans="2:13" ht="20.100000000000001" customHeight="1" x14ac:dyDescent="0.25">
      <c r="B14" s="140"/>
      <c r="C14" s="71" t="s">
        <v>165</v>
      </c>
      <c r="D14" s="81">
        <v>33.333333330000002</v>
      </c>
      <c r="E14" s="73">
        <f t="shared" si="0"/>
        <v>3.0000000003</v>
      </c>
      <c r="F14" s="73">
        <f t="shared" si="1"/>
        <v>36.0000000036</v>
      </c>
    </row>
    <row r="15" spans="2:13" ht="20.100000000000001" customHeight="1" x14ac:dyDescent="0.25">
      <c r="B15" s="140"/>
      <c r="C15" s="71" t="s">
        <v>166</v>
      </c>
      <c r="D15" s="81">
        <v>33.333333330000002</v>
      </c>
      <c r="E15" s="73">
        <f t="shared" si="0"/>
        <v>3.0000000003</v>
      </c>
      <c r="F15" s="73">
        <f t="shared" si="1"/>
        <v>36.0000000036</v>
      </c>
    </row>
    <row r="16" spans="2:13" ht="20.100000000000001" customHeight="1" x14ac:dyDescent="0.25">
      <c r="B16" s="140"/>
      <c r="C16" s="71" t="s">
        <v>167</v>
      </c>
      <c r="D16" s="81">
        <v>33.333333330000002</v>
      </c>
      <c r="E16" s="73">
        <f t="shared" si="0"/>
        <v>3.0000000003</v>
      </c>
      <c r="F16" s="73">
        <f t="shared" si="1"/>
        <v>36.0000000036</v>
      </c>
    </row>
    <row r="17" spans="2:6" ht="20.100000000000001" customHeight="1" x14ac:dyDescent="0.25">
      <c r="B17" s="140"/>
      <c r="C17" s="71" t="s">
        <v>168</v>
      </c>
      <c r="D17" s="81">
        <v>33.333333330000002</v>
      </c>
      <c r="E17" s="73">
        <f t="shared" si="0"/>
        <v>3.0000000003</v>
      </c>
      <c r="F17" s="73">
        <f t="shared" si="1"/>
        <v>36.0000000036</v>
      </c>
    </row>
    <row r="18" spans="2:6" ht="20.100000000000001" customHeight="1" x14ac:dyDescent="0.25">
      <c r="B18" s="140"/>
      <c r="C18" s="71" t="s">
        <v>169</v>
      </c>
      <c r="D18" s="81">
        <v>33.333333330000002</v>
      </c>
      <c r="E18" s="73">
        <f t="shared" si="0"/>
        <v>3.0000000003</v>
      </c>
      <c r="F18" s="73">
        <f t="shared" si="1"/>
        <v>36.0000000036</v>
      </c>
    </row>
    <row r="19" spans="2:6" ht="20.100000000000001" customHeight="1" x14ac:dyDescent="0.25">
      <c r="B19" s="140"/>
      <c r="C19" s="71" t="s">
        <v>170</v>
      </c>
      <c r="D19" s="81">
        <v>16.666666670000001</v>
      </c>
      <c r="E19" s="73">
        <f t="shared" si="0"/>
        <v>5.9999999987999999</v>
      </c>
      <c r="F19" s="73">
        <f t="shared" si="1"/>
        <v>71.999999985599999</v>
      </c>
    </row>
    <row r="20" spans="2:6" ht="20.100000000000001" customHeight="1" x14ac:dyDescent="0.25">
      <c r="B20" s="140"/>
      <c r="C20" s="71" t="s">
        <v>171</v>
      </c>
      <c r="D20" s="78">
        <v>25</v>
      </c>
      <c r="E20" s="73">
        <f t="shared" si="0"/>
        <v>4</v>
      </c>
      <c r="F20" s="73">
        <f t="shared" si="1"/>
        <v>48</v>
      </c>
    </row>
    <row r="21" spans="2:6" ht="20.100000000000001" customHeight="1" x14ac:dyDescent="0.25">
      <c r="B21" s="140"/>
      <c r="C21" s="71" t="s">
        <v>172</v>
      </c>
      <c r="D21" s="78">
        <v>20</v>
      </c>
      <c r="E21" s="73">
        <f t="shared" si="0"/>
        <v>5</v>
      </c>
      <c r="F21" s="73">
        <f t="shared" si="1"/>
        <v>60</v>
      </c>
    </row>
    <row r="22" spans="2:6" ht="20.100000000000001" customHeight="1" x14ac:dyDescent="0.25">
      <c r="B22" s="140"/>
      <c r="C22" s="71" t="s">
        <v>173</v>
      </c>
      <c r="D22" s="78">
        <v>12.5</v>
      </c>
      <c r="E22" s="73">
        <f t="shared" si="0"/>
        <v>8</v>
      </c>
      <c r="F22" s="73">
        <f t="shared" si="1"/>
        <v>96</v>
      </c>
    </row>
    <row r="23" spans="2:6" ht="20.100000000000001" customHeight="1" x14ac:dyDescent="0.25">
      <c r="B23" s="140"/>
      <c r="C23" s="71" t="s">
        <v>174</v>
      </c>
      <c r="D23" s="81">
        <v>14.28571429</v>
      </c>
      <c r="E23" s="73">
        <f t="shared" si="0"/>
        <v>6.9999999978999998</v>
      </c>
      <c r="F23" s="73">
        <f t="shared" si="1"/>
        <v>83.999999974800005</v>
      </c>
    </row>
    <row r="24" spans="2:6" ht="20.100000000000001" customHeight="1" x14ac:dyDescent="0.25">
      <c r="B24" s="140"/>
      <c r="C24" s="71" t="s">
        <v>175</v>
      </c>
      <c r="D24" s="78">
        <v>25</v>
      </c>
      <c r="E24" s="73">
        <f t="shared" si="0"/>
        <v>4</v>
      </c>
      <c r="F24" s="73">
        <f t="shared" si="1"/>
        <v>48</v>
      </c>
    </row>
    <row r="25" spans="2:6" ht="20.100000000000001" customHeight="1" x14ac:dyDescent="0.25">
      <c r="B25" s="140"/>
      <c r="C25" s="71" t="s">
        <v>176</v>
      </c>
      <c r="D25" s="78">
        <v>12.5</v>
      </c>
      <c r="E25" s="73">
        <f t="shared" si="0"/>
        <v>8</v>
      </c>
      <c r="F25" s="73">
        <f t="shared" si="1"/>
        <v>96</v>
      </c>
    </row>
    <row r="26" spans="2:6" ht="20.100000000000001" customHeight="1" x14ac:dyDescent="0.25">
      <c r="B26" s="140"/>
      <c r="C26" s="71" t="s">
        <v>177</v>
      </c>
      <c r="D26" s="78">
        <v>20</v>
      </c>
      <c r="E26" s="73">
        <f t="shared" si="0"/>
        <v>5</v>
      </c>
      <c r="F26" s="73">
        <f t="shared" si="1"/>
        <v>60</v>
      </c>
    </row>
    <row r="27" spans="2:6" ht="20.100000000000001" customHeight="1" x14ac:dyDescent="0.25">
      <c r="B27" s="140"/>
      <c r="C27" s="71" t="s">
        <v>178</v>
      </c>
      <c r="D27" s="78">
        <v>20</v>
      </c>
      <c r="E27" s="73">
        <f t="shared" si="0"/>
        <v>5</v>
      </c>
      <c r="F27" s="73">
        <f t="shared" si="1"/>
        <v>60</v>
      </c>
    </row>
    <row r="28" spans="2:6" ht="20.100000000000001" customHeight="1" x14ac:dyDescent="0.25">
      <c r="B28" s="140"/>
      <c r="C28" s="71" t="s">
        <v>179</v>
      </c>
      <c r="D28" s="78">
        <v>12.5</v>
      </c>
      <c r="E28" s="73">
        <f t="shared" si="0"/>
        <v>8</v>
      </c>
      <c r="F28" s="73">
        <f t="shared" si="1"/>
        <v>96</v>
      </c>
    </row>
    <row r="29" spans="2:6" ht="20.100000000000001" customHeight="1" x14ac:dyDescent="0.25">
      <c r="B29" s="140"/>
      <c r="C29" s="71" t="s">
        <v>180</v>
      </c>
      <c r="D29" s="78">
        <v>20</v>
      </c>
      <c r="E29" s="73">
        <f t="shared" si="0"/>
        <v>5</v>
      </c>
      <c r="F29" s="73">
        <f t="shared" si="1"/>
        <v>60</v>
      </c>
    </row>
    <row r="30" spans="2:6" ht="20.100000000000001" customHeight="1" x14ac:dyDescent="0.25">
      <c r="B30" s="140"/>
      <c r="C30" s="71" t="s">
        <v>181</v>
      </c>
      <c r="D30" s="78">
        <v>12.5</v>
      </c>
      <c r="E30" s="73">
        <f t="shared" si="0"/>
        <v>8</v>
      </c>
      <c r="F30" s="73">
        <f t="shared" si="1"/>
        <v>96</v>
      </c>
    </row>
    <row r="31" spans="2:6" ht="20.100000000000001" customHeight="1" x14ac:dyDescent="0.25">
      <c r="B31" s="140"/>
      <c r="C31" s="71" t="s">
        <v>182</v>
      </c>
      <c r="D31" s="78">
        <v>25</v>
      </c>
      <c r="E31" s="73">
        <f t="shared" si="0"/>
        <v>4</v>
      </c>
      <c r="F31" s="73">
        <f t="shared" si="1"/>
        <v>48</v>
      </c>
    </row>
    <row r="32" spans="2:6" ht="20.100000000000001" customHeight="1" x14ac:dyDescent="0.25">
      <c r="B32" s="140"/>
      <c r="C32" s="71" t="s">
        <v>183</v>
      </c>
      <c r="D32" s="81">
        <v>14.28571429</v>
      </c>
      <c r="E32" s="73">
        <f t="shared" si="0"/>
        <v>6.9999999978999998</v>
      </c>
      <c r="F32" s="73">
        <f t="shared" si="1"/>
        <v>83.999999974800005</v>
      </c>
    </row>
    <row r="33" spans="2:6" ht="20.100000000000001" customHeight="1" x14ac:dyDescent="0.25">
      <c r="B33" s="140"/>
      <c r="C33" s="71" t="s">
        <v>184</v>
      </c>
      <c r="D33" s="78">
        <v>12.5</v>
      </c>
      <c r="E33" s="73">
        <f t="shared" si="0"/>
        <v>8</v>
      </c>
      <c r="F33" s="73">
        <f t="shared" si="1"/>
        <v>96</v>
      </c>
    </row>
    <row r="34" spans="2:6" ht="20.100000000000001" customHeight="1" x14ac:dyDescent="0.25">
      <c r="B34" s="140"/>
      <c r="C34" s="71" t="s">
        <v>185</v>
      </c>
      <c r="D34" s="81">
        <v>14.28571429</v>
      </c>
      <c r="E34" s="73">
        <f t="shared" si="0"/>
        <v>6.9999999978999998</v>
      </c>
      <c r="F34" s="73">
        <f t="shared" si="1"/>
        <v>83.999999974800005</v>
      </c>
    </row>
    <row r="35" spans="2:6" ht="20.100000000000001" customHeight="1" x14ac:dyDescent="0.25">
      <c r="B35" s="140"/>
      <c r="C35" s="71" t="s">
        <v>186</v>
      </c>
      <c r="D35" s="81">
        <v>14.28571429</v>
      </c>
      <c r="E35" s="73">
        <f t="shared" si="0"/>
        <v>6.9999999978999998</v>
      </c>
      <c r="F35" s="73">
        <f t="shared" si="1"/>
        <v>83.999999974800005</v>
      </c>
    </row>
    <row r="36" spans="2:6" ht="20.100000000000001" customHeight="1" x14ac:dyDescent="0.25">
      <c r="B36" s="141"/>
      <c r="C36" s="71" t="s">
        <v>187</v>
      </c>
      <c r="D36" s="81">
        <v>14.28571429</v>
      </c>
      <c r="E36" s="73">
        <f t="shared" si="0"/>
        <v>6.9999999978999998</v>
      </c>
      <c r="F36" s="73">
        <f t="shared" si="1"/>
        <v>83.999999974800005</v>
      </c>
    </row>
    <row r="38" spans="2:6" x14ac:dyDescent="0.25">
      <c r="B38" s="80" t="s">
        <v>188</v>
      </c>
    </row>
  </sheetData>
  <mergeCells count="2">
    <mergeCell ref="E3:F3"/>
    <mergeCell ref="B4:B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25B5-0410-489F-9417-AFE461EF158B}">
  <dimension ref="B3:M22"/>
  <sheetViews>
    <sheetView workbookViewId="0"/>
  </sheetViews>
  <sheetFormatPr defaultRowHeight="15" x14ac:dyDescent="0.25"/>
  <cols>
    <col min="1" max="2" width="9.140625" style="28"/>
    <col min="3" max="3" width="60.7109375" style="36" customWidth="1"/>
    <col min="4" max="6" width="30.7109375" style="36" customWidth="1"/>
    <col min="7" max="12" width="9.140625" style="28"/>
    <col min="13" max="13" width="12.7109375" style="28" bestFit="1" customWidth="1"/>
    <col min="14" max="16384" width="9.140625" style="28"/>
  </cols>
  <sheetData>
    <row r="3" spans="2:13" ht="21.95" customHeight="1" x14ac:dyDescent="0.25">
      <c r="E3" s="137" t="s">
        <v>88</v>
      </c>
      <c r="F3" s="137"/>
    </row>
    <row r="4" spans="2:13" ht="35.1" customHeight="1" x14ac:dyDescent="0.25">
      <c r="B4" s="139" t="s">
        <v>189</v>
      </c>
      <c r="C4" s="67" t="s">
        <v>113</v>
      </c>
      <c r="D4" s="67" t="s">
        <v>92</v>
      </c>
      <c r="E4" s="67" t="s">
        <v>93</v>
      </c>
      <c r="F4" s="67" t="s">
        <v>94</v>
      </c>
    </row>
    <row r="5" spans="2:13" ht="20.100000000000001" customHeight="1" x14ac:dyDescent="0.25">
      <c r="B5" s="140"/>
      <c r="C5" s="71" t="s">
        <v>190</v>
      </c>
      <c r="D5" s="78">
        <v>20</v>
      </c>
      <c r="E5" s="73">
        <f>100*1/D5</f>
        <v>5</v>
      </c>
      <c r="F5" s="73">
        <f>E5*12</f>
        <v>60</v>
      </c>
    </row>
    <row r="6" spans="2:13" ht="20.100000000000001" customHeight="1" x14ac:dyDescent="0.25">
      <c r="B6" s="140"/>
      <c r="C6" s="71" t="s">
        <v>191</v>
      </c>
      <c r="D6" s="82">
        <v>7.1428571429999996</v>
      </c>
      <c r="E6" s="73">
        <f t="shared" ref="E6:E20" si="0">100*1/D6</f>
        <v>13.99999999972</v>
      </c>
      <c r="F6" s="73">
        <f t="shared" ref="F6:F20" si="1">E6*12</f>
        <v>167.99999999663999</v>
      </c>
    </row>
    <row r="7" spans="2:13" ht="20.100000000000001" customHeight="1" x14ac:dyDescent="0.25">
      <c r="B7" s="140"/>
      <c r="C7" s="71" t="s">
        <v>192</v>
      </c>
      <c r="D7" s="78">
        <v>10</v>
      </c>
      <c r="E7" s="73">
        <f t="shared" si="0"/>
        <v>10</v>
      </c>
      <c r="F7" s="73">
        <f t="shared" si="1"/>
        <v>120</v>
      </c>
    </row>
    <row r="8" spans="2:13" ht="20.100000000000001" customHeight="1" x14ac:dyDescent="0.25">
      <c r="B8" s="140"/>
      <c r="C8" s="71" t="s">
        <v>193</v>
      </c>
      <c r="D8" s="78">
        <v>12.5</v>
      </c>
      <c r="E8" s="73">
        <f t="shared" si="0"/>
        <v>8</v>
      </c>
      <c r="F8" s="73">
        <f t="shared" si="1"/>
        <v>96</v>
      </c>
    </row>
    <row r="9" spans="2:13" ht="20.100000000000001" customHeight="1" x14ac:dyDescent="0.25">
      <c r="B9" s="140"/>
      <c r="C9" s="71" t="s">
        <v>194</v>
      </c>
      <c r="D9" s="78">
        <v>25</v>
      </c>
      <c r="E9" s="73">
        <f t="shared" si="0"/>
        <v>4</v>
      </c>
      <c r="F9" s="73">
        <f t="shared" si="1"/>
        <v>48</v>
      </c>
    </row>
    <row r="10" spans="2:13" ht="20.100000000000001" customHeight="1" x14ac:dyDescent="0.25">
      <c r="B10" s="140"/>
      <c r="C10" s="71" t="s">
        <v>195</v>
      </c>
      <c r="D10" s="81">
        <v>16.666666670000001</v>
      </c>
      <c r="E10" s="73">
        <f t="shared" si="0"/>
        <v>5.9999999987999999</v>
      </c>
      <c r="F10" s="73">
        <f t="shared" si="1"/>
        <v>71.999999985599999</v>
      </c>
    </row>
    <row r="11" spans="2:13" ht="20.100000000000001" customHeight="1" x14ac:dyDescent="0.25">
      <c r="B11" s="140"/>
      <c r="C11" s="71" t="s">
        <v>196</v>
      </c>
      <c r="D11" s="78">
        <v>4</v>
      </c>
      <c r="E11" s="73">
        <f t="shared" si="0"/>
        <v>25</v>
      </c>
      <c r="F11" s="73">
        <f t="shared" si="1"/>
        <v>300</v>
      </c>
    </row>
    <row r="12" spans="2:13" ht="20.100000000000001" customHeight="1" x14ac:dyDescent="0.25">
      <c r="B12" s="140"/>
      <c r="C12" s="71" t="s">
        <v>197</v>
      </c>
      <c r="D12" s="78">
        <v>12.5</v>
      </c>
      <c r="E12" s="73">
        <f t="shared" si="0"/>
        <v>8</v>
      </c>
      <c r="F12" s="73">
        <f t="shared" si="1"/>
        <v>96</v>
      </c>
    </row>
    <row r="13" spans="2:13" ht="20.100000000000001" customHeight="1" x14ac:dyDescent="0.25">
      <c r="B13" s="140"/>
      <c r="C13" s="71" t="s">
        <v>198</v>
      </c>
      <c r="D13" s="78">
        <v>4</v>
      </c>
      <c r="E13" s="73">
        <f t="shared" si="0"/>
        <v>25</v>
      </c>
      <c r="F13" s="73">
        <f t="shared" si="1"/>
        <v>300</v>
      </c>
      <c r="M13" s="83"/>
    </row>
    <row r="14" spans="2:13" ht="20.100000000000001" customHeight="1" x14ac:dyDescent="0.25">
      <c r="B14" s="140"/>
      <c r="C14" s="71" t="s">
        <v>199</v>
      </c>
      <c r="D14" s="78">
        <v>10</v>
      </c>
      <c r="E14" s="73">
        <f t="shared" si="0"/>
        <v>10</v>
      </c>
      <c r="F14" s="73">
        <f t="shared" si="1"/>
        <v>120</v>
      </c>
    </row>
    <row r="15" spans="2:13" ht="20.100000000000001" customHeight="1" x14ac:dyDescent="0.25">
      <c r="B15" s="140"/>
      <c r="C15" s="71" t="s">
        <v>200</v>
      </c>
      <c r="D15" s="78">
        <v>12.5</v>
      </c>
      <c r="E15" s="73">
        <f t="shared" si="0"/>
        <v>8</v>
      </c>
      <c r="F15" s="73">
        <f t="shared" si="1"/>
        <v>96</v>
      </c>
    </row>
    <row r="16" spans="2:13" ht="20.100000000000001" customHeight="1" x14ac:dyDescent="0.25">
      <c r="B16" s="140"/>
      <c r="C16" s="71" t="s">
        <v>201</v>
      </c>
      <c r="D16" s="78">
        <v>4</v>
      </c>
      <c r="E16" s="73">
        <f t="shared" si="0"/>
        <v>25</v>
      </c>
      <c r="F16" s="73">
        <f t="shared" si="1"/>
        <v>300</v>
      </c>
    </row>
    <row r="17" spans="2:6" ht="20.100000000000001" customHeight="1" x14ac:dyDescent="0.25">
      <c r="B17" s="140"/>
      <c r="C17" s="71" t="s">
        <v>202</v>
      </c>
      <c r="D17" s="81">
        <v>14.28571429</v>
      </c>
      <c r="E17" s="73">
        <f t="shared" si="0"/>
        <v>6.9999999978999998</v>
      </c>
      <c r="F17" s="73">
        <f t="shared" si="1"/>
        <v>83.999999974800005</v>
      </c>
    </row>
    <row r="18" spans="2:6" ht="20.100000000000001" customHeight="1" x14ac:dyDescent="0.25">
      <c r="B18" s="140"/>
      <c r="C18" s="71" t="s">
        <v>203</v>
      </c>
      <c r="D18" s="78">
        <v>20</v>
      </c>
      <c r="E18" s="73">
        <f t="shared" si="0"/>
        <v>5</v>
      </c>
      <c r="F18" s="73">
        <f t="shared" si="1"/>
        <v>60</v>
      </c>
    </row>
    <row r="19" spans="2:6" ht="20.100000000000001" customHeight="1" x14ac:dyDescent="0.25">
      <c r="B19" s="140"/>
      <c r="C19" s="71" t="s">
        <v>204</v>
      </c>
      <c r="D19" s="78">
        <v>25</v>
      </c>
      <c r="E19" s="73">
        <f t="shared" si="0"/>
        <v>4</v>
      </c>
      <c r="F19" s="73">
        <f t="shared" si="1"/>
        <v>48</v>
      </c>
    </row>
    <row r="20" spans="2:6" ht="20.100000000000001" customHeight="1" x14ac:dyDescent="0.25">
      <c r="B20" s="141"/>
      <c r="C20" s="71" t="s">
        <v>205</v>
      </c>
      <c r="D20" s="81">
        <v>16.666666670000001</v>
      </c>
      <c r="E20" s="73">
        <f t="shared" si="0"/>
        <v>5.9999999987999999</v>
      </c>
      <c r="F20" s="73">
        <f t="shared" si="1"/>
        <v>71.999999985599999</v>
      </c>
    </row>
    <row r="22" spans="2:6" x14ac:dyDescent="0.25">
      <c r="B22" s="80" t="s">
        <v>131</v>
      </c>
    </row>
  </sheetData>
  <mergeCells count="2">
    <mergeCell ref="E3:F3"/>
    <mergeCell ref="B4:B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so xmlns="6eaec299-1bc0-461f-b4f9-5ccbbf00235e">
      <Value>3</Value>
    </Processo>
    <Sub_x002d_Subprocesso xmlns="6eaec299-1bc0-461f-b4f9-5ccbbf00235e"/>
    <C_x00f3_digo xmlns="6eaec299-1bc0-461f-b4f9-5ccbbf00235e">MOD.PN.FRM.061.PT.V02</C_x00f3_digo>
    <SGQ xmlns="6eaec299-1bc0-461f-b4f9-5ccbbf00235e">
      <Value>2</Value>
    </SGQ>
    <Arquivo_x0020_do_x0020_Registo xmlns="6eaec299-1bc0-461f-b4f9-5ccbbf00235e">
      <Url>https://dgpm.sharepoint.com/sites/PortaldoEEAGrants/Documentos%20das%20Candidaturas/Forms/AllItems.aspx</Url>
      <Description>Documentos das Candidaturas</Description>
    </Arquivo_x0020_do_x0020_Registo>
    <Registos xmlns="6eaec299-1bc0-461f-b4f9-5ccbbf00235e">N/A</Registos>
    <Observa_x00e7__x00f5_es xmlns="6eaec299-1bc0-461f-b4f9-5ccbbf00235e" xsi:nil="true"/>
    <Subprocesso xmlns="6eaec299-1bc0-461f-b4f9-5ccbbf00235e">
      <Value>8</Value>
    </Subprocess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CE171DC8AF134A91DE209503461126" ma:contentTypeVersion="21" ma:contentTypeDescription="Create a new document." ma:contentTypeScope="" ma:versionID="8eb12f194ad622a9c2cb055e204a6244">
  <xsd:schema xmlns:xsd="http://www.w3.org/2001/XMLSchema" xmlns:xs="http://www.w3.org/2001/XMLSchema" xmlns:p="http://schemas.microsoft.com/office/2006/metadata/properties" xmlns:ns1="6eaec299-1bc0-461f-b4f9-5ccbbf00235e" targetNamespace="http://schemas.microsoft.com/office/2006/metadata/properties" ma:root="true" ma:fieldsID="5cf219d275ca6c8f2eb795b9e3412803" ns1:_="">
    <xsd:import namespace="6eaec299-1bc0-461f-b4f9-5ccbbf00235e"/>
    <xsd:element name="properties">
      <xsd:complexType>
        <xsd:sequence>
          <xsd:element name="documentManagement">
            <xsd:complexType>
              <xsd:all>
                <xsd:element ref="ns1:C_x00f3_digo" minOccurs="0"/>
                <xsd:element ref="ns1:SGQ" minOccurs="0"/>
                <xsd:element ref="ns1:Processo" minOccurs="0"/>
                <xsd:element ref="ns1:Subprocesso" minOccurs="0"/>
                <xsd:element ref="ns1:Sub_x002d_Subprocesso" minOccurs="0"/>
                <xsd:element ref="ns1:Registos" minOccurs="0"/>
                <xsd:element ref="ns1:Arquivo_x0020_do_x0020_Registo" minOccurs="0"/>
                <xsd:element ref="ns1:Observa_x00e7__x00f5_e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GenerationTime" minOccurs="0"/>
                <xsd:element ref="ns1:MediaServiceEventHashCode" minOccurs="0"/>
                <xsd:element ref="ns1:MediaServiceAutoKeyPoints" minOccurs="0"/>
                <xsd:element ref="ns1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ec299-1bc0-461f-b4f9-5ccbbf00235e" elementFormDefault="qualified">
    <xsd:import namespace="http://schemas.microsoft.com/office/2006/documentManagement/types"/>
    <xsd:import namespace="http://schemas.microsoft.com/office/infopath/2007/PartnerControls"/>
    <xsd:element name="C_x00f3_digo" ma:index="0" nillable="true" ma:displayName="Código" ma:format="Dropdown" ma:internalName="C_x00f3_digo">
      <xsd:simpleType>
        <xsd:restriction base="dms:Text">
          <xsd:maxLength value="255"/>
        </xsd:restriction>
      </xsd:simpleType>
    </xsd:element>
    <xsd:element name="SGQ" ma:index="3" nillable="true" ma:displayName="SGQ" ma:list="{153db974-6cf0-4dda-a2ea-58c6175beb79}" ma:internalName="SGQ" ma:showField="C_x00f3_dig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cesso" ma:index="4" nillable="true" ma:displayName="Processo" ma:list="{5d92fedd-953d-46e9-b15b-e21740c6fd06}" ma:internalName="Processo" ma:showField="C_x00f3_dig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processo" ma:index="5" nillable="true" ma:displayName="Subprocesso" ma:list="{397667dc-b214-4436-b5f5-42cc145f5d90}" ma:internalName="Subprocesso" ma:showField="C_x00f3_dig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_x002d_Subprocesso" ma:index="6" nillable="true" ma:displayName="Sub-Subprocesso" ma:list="{7215ee36-5b4a-4ce2-b6f7-6d966eeea879}" ma:internalName="Sub_x002d_Subprocesso" ma:readOnly="false" ma:showField="C_x00f3_dig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gistos" ma:index="7" nillable="true" ma:displayName="Codificação do Registo" ma:internalName="Registos">
      <xsd:simpleType>
        <xsd:restriction base="dms:Text">
          <xsd:maxLength value="255"/>
        </xsd:restriction>
      </xsd:simpleType>
    </xsd:element>
    <xsd:element name="Arquivo_x0020_do_x0020_Registo" ma:index="8" nillable="true" ma:displayName="Arquivo do Registo" ma:format="Hyperlink" ma:internalName="Arquivo_x0020_do_x0020_Regis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bserva_x00e7__x00f5_es" ma:index="9" nillable="true" ma:displayName="Observações" ma:internalName="Observa_x00e7__x00f5_es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E38A04-FDD8-409C-B14B-30120A131A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0E8BDC-D10A-4395-8CC0-FF667DDC484D}">
  <ds:schemaRefs>
    <ds:schemaRef ds:uri="http://schemas.openxmlformats.org/package/2006/metadata/core-properties"/>
    <ds:schemaRef ds:uri="http://schemas.microsoft.com/office/2006/documentManagement/types"/>
    <ds:schemaRef ds:uri="6eaec299-1bc0-461f-b4f9-5ccbbf00235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4486ECF-6BC7-4D81-BC32-76F39BE18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aec299-1bc0-461f-b4f9-5ccbbf0023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Orçamento</vt:lpstr>
      <vt:lpstr>Instruções - Just Custos</vt:lpstr>
      <vt:lpstr>Calculo RH</vt:lpstr>
      <vt:lpstr>Cronograma</vt:lpstr>
      <vt:lpstr>Mapa depreciação de equipam.</vt:lpstr>
      <vt:lpstr>Taxas Depreciação - Grupo I</vt:lpstr>
      <vt:lpstr>Taxas Depreciação - Grupo II</vt:lpstr>
      <vt:lpstr>Taxas Depreciação - Grupo III</vt:lpstr>
      <vt:lpstr>Taxa Depreciação - Grupo IV</vt:lpstr>
      <vt:lpstr>Taxa Depreciação V</vt:lpstr>
      <vt:lpstr>Ativos Intangíveis</vt:lpstr>
      <vt:lpstr>'Calculo RH'!Print_Area</vt:lpstr>
      <vt:lpstr>Cronograma!Print_Area</vt:lpstr>
      <vt:lpstr>Orçamento!Print_Area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Orçamento Detalhado e Cronograma (PT)</dc:title>
  <dc:subject/>
  <dc:creator>Sandra</dc:creator>
  <cp:keywords/>
  <dc:description/>
  <cp:lastModifiedBy>Cátia</cp:lastModifiedBy>
  <cp:revision/>
  <dcterms:created xsi:type="dcterms:W3CDTF">2019-01-26T17:48:59Z</dcterms:created>
  <dcterms:modified xsi:type="dcterms:W3CDTF">2020-10-22T10:19:46Z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0x0101001BCE171DC8AF134A91DE209503461126</vt:lpwstr>
  </property>
</Properties>
</file>