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Catarina\Documents\DGPM\Catarina_DGPM\Anexos AJ\"/>
    </mc:Choice>
  </mc:AlternateContent>
  <xr:revisionPtr revIDLastSave="0" documentId="13_ncr:1_{EE4FF3AE-5DCB-4EB9-A95B-08033CB63868}" xr6:coauthVersionLast="47" xr6:coauthVersionMax="47" xr10:uidLastSave="{00000000-0000-0000-0000-000000000000}"/>
  <bookViews>
    <workbookView xWindow="-108" yWindow="-108" windowWidth="23256" windowHeight="12576" tabRatio="783" xr2:uid="{00000000-000D-0000-FFFF-FFFF00000000}"/>
  </bookViews>
  <sheets>
    <sheet name="Capa" sheetId="6" r:id="rId1"/>
    <sheet name="Parte A - Resumo" sheetId="11" r:id="rId2"/>
    <sheet name="RH_Custos Reais" sheetId="29" r:id="rId3"/>
    <sheet name="RH_1720H" sheetId="28" r:id="rId4"/>
    <sheet name="1720h_Cálculo Custo Hora" sheetId="31" r:id="rId5"/>
    <sheet name="1720h_Exemplos" sheetId="30" r:id="rId6"/>
    <sheet name="Despesa Realizada" sheetId="27" r:id="rId7"/>
    <sheet name="Check-list Documentos" sheetId="20" r:id="rId8"/>
    <sheet name="Legenda" sheetId="26" r:id="rId9"/>
  </sheets>
  <definedNames>
    <definedName name="wrn.test_report." hidden="1">{"test",#N/A,TRUE,"I.1 - CO only"}</definedName>
    <definedName name="wrn.test_reportCPF" hidden="1">{"test",#N/A,TRUE,"I.1 - CO only"}</definedName>
    <definedName name="xxx" hidden="1">{"test",#N/A,TRUE,"I.1 - CO only"}</definedName>
    <definedName name="xyz" hidden="1">{"test",#N/A,TRUE,"I.1 - CO only"}</definedName>
    <definedName name="yyy" hidden="1">{"test",#N/A,TRUE,"I.1 - CO only"}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1" l="1"/>
  <c r="F26" i="11"/>
  <c r="J110" i="11"/>
  <c r="H110" i="11"/>
  <c r="G110" i="11"/>
  <c r="F25" i="11"/>
  <c r="F110" i="11"/>
  <c r="I57" i="31"/>
  <c r="G57" i="31"/>
  <c r="G56" i="31"/>
  <c r="I56" i="31"/>
  <c r="G55" i="31"/>
  <c r="I55" i="31"/>
  <c r="G54" i="31"/>
  <c r="I54" i="31"/>
  <c r="I53" i="31"/>
  <c r="G53" i="31"/>
  <c r="G52" i="31"/>
  <c r="I52" i="31"/>
  <c r="G51" i="31"/>
  <c r="I51" i="31"/>
  <c r="G50" i="31"/>
  <c r="I50" i="31"/>
  <c r="I49" i="31"/>
  <c r="G49" i="31"/>
  <c r="G48" i="31"/>
  <c r="I48" i="31"/>
  <c r="G47" i="31"/>
  <c r="I47" i="31"/>
  <c r="G46" i="31"/>
  <c r="I46" i="31"/>
  <c r="I43" i="31"/>
  <c r="G43" i="31"/>
  <c r="G42" i="31"/>
  <c r="I42" i="31"/>
  <c r="G41" i="31"/>
  <c r="I41" i="31"/>
  <c r="G40" i="31"/>
  <c r="I40" i="31"/>
  <c r="I39" i="31"/>
  <c r="G39" i="31"/>
  <c r="G38" i="31"/>
  <c r="I38" i="31"/>
  <c r="G37" i="31"/>
  <c r="I37" i="31"/>
  <c r="G36" i="31"/>
  <c r="I36" i="31"/>
  <c r="I35" i="31"/>
  <c r="G35" i="31"/>
  <c r="G34" i="31"/>
  <c r="I34" i="31"/>
  <c r="G33" i="31"/>
  <c r="I33" i="31"/>
  <c r="G32" i="31"/>
  <c r="I32" i="31"/>
  <c r="I29" i="31"/>
  <c r="G29" i="31"/>
  <c r="G28" i="31"/>
  <c r="I28" i="31"/>
  <c r="I27" i="31"/>
  <c r="G27" i="31"/>
  <c r="G26" i="31"/>
  <c r="I26" i="31"/>
  <c r="I25" i="31"/>
  <c r="G25" i="31"/>
  <c r="G24" i="31"/>
  <c r="I24" i="31"/>
  <c r="I23" i="31"/>
  <c r="G23" i="31"/>
  <c r="G22" i="31"/>
  <c r="I22" i="31"/>
  <c r="I21" i="31"/>
  <c r="G21" i="31"/>
  <c r="G20" i="31"/>
  <c r="I20" i="31"/>
  <c r="I19" i="31"/>
  <c r="G19" i="31"/>
  <c r="G18" i="31"/>
  <c r="I18" i="31"/>
  <c r="I30" i="31"/>
  <c r="G15" i="31"/>
  <c r="I15" i="31"/>
  <c r="G14" i="31"/>
  <c r="I14" i="31"/>
  <c r="G13" i="31"/>
  <c r="I13" i="31"/>
  <c r="I12" i="31"/>
  <c r="G12" i="31"/>
  <c r="G11" i="31"/>
  <c r="I11" i="31"/>
  <c r="G10" i="31"/>
  <c r="I10" i="31"/>
  <c r="G9" i="31"/>
  <c r="I9" i="31"/>
  <c r="I8" i="31"/>
  <c r="G8" i="31"/>
  <c r="G7" i="31"/>
  <c r="I7" i="31"/>
  <c r="G6" i="31"/>
  <c r="I6" i="31"/>
  <c r="G5" i="31"/>
  <c r="I5" i="31"/>
  <c r="G4" i="31"/>
  <c r="I4" i="31"/>
  <c r="H46" i="30"/>
  <c r="F46" i="30"/>
  <c r="E46" i="30"/>
  <c r="D46" i="30"/>
  <c r="C46" i="30"/>
  <c r="G38" i="30"/>
  <c r="I38" i="30"/>
  <c r="G37" i="30"/>
  <c r="I37" i="30"/>
  <c r="I36" i="30"/>
  <c r="G36" i="30"/>
  <c r="G35" i="30"/>
  <c r="I35" i="30"/>
  <c r="G34" i="30"/>
  <c r="I34" i="30"/>
  <c r="H30" i="30"/>
  <c r="F30" i="30"/>
  <c r="E30" i="30"/>
  <c r="D30" i="30"/>
  <c r="C30" i="30"/>
  <c r="G29" i="30"/>
  <c r="I29" i="30"/>
  <c r="G28" i="30"/>
  <c r="I28" i="30"/>
  <c r="G27" i="30"/>
  <c r="I27" i="30"/>
  <c r="G26" i="30"/>
  <c r="I26" i="30"/>
  <c r="G25" i="30"/>
  <c r="I25" i="30"/>
  <c r="G24" i="30"/>
  <c r="I24" i="30"/>
  <c r="G23" i="30"/>
  <c r="I23" i="30"/>
  <c r="G22" i="30"/>
  <c r="I22" i="30"/>
  <c r="G21" i="30"/>
  <c r="I21" i="30"/>
  <c r="G20" i="30"/>
  <c r="I20" i="30"/>
  <c r="G19" i="30"/>
  <c r="I19" i="30"/>
  <c r="G18" i="30"/>
  <c r="I18" i="30"/>
  <c r="I30" i="30"/>
  <c r="I15" i="30"/>
  <c r="G15" i="30"/>
  <c r="I14" i="30"/>
  <c r="G14" i="30"/>
  <c r="I13" i="30"/>
  <c r="G13" i="30"/>
  <c r="I12" i="30"/>
  <c r="G12" i="30"/>
  <c r="I11" i="30"/>
  <c r="G11" i="30"/>
  <c r="G10" i="30"/>
  <c r="I10" i="30"/>
  <c r="I9" i="30"/>
  <c r="G9" i="30"/>
  <c r="I8" i="30"/>
  <c r="G8" i="30"/>
  <c r="I7" i="30"/>
  <c r="G7" i="30"/>
  <c r="G6" i="30"/>
  <c r="I6" i="30"/>
  <c r="I5" i="30"/>
  <c r="G5" i="30"/>
  <c r="I4" i="30"/>
  <c r="I16" i="30"/>
  <c r="G4" i="30"/>
  <c r="I58" i="31"/>
  <c r="I44" i="31"/>
  <c r="I16" i="31"/>
  <c r="I46" i="30"/>
  <c r="J46" i="30"/>
  <c r="G30" i="30"/>
  <c r="J30" i="30"/>
  <c r="G46" i="30"/>
  <c r="N19" i="29"/>
  <c r="N18" i="29"/>
  <c r="N17" i="29"/>
  <c r="N16" i="29"/>
  <c r="N15" i="29"/>
  <c r="O19" i="29"/>
  <c r="O18" i="29"/>
  <c r="O17" i="29"/>
  <c r="O16" i="29"/>
  <c r="O15" i="29"/>
  <c r="N14" i="29"/>
  <c r="O14" i="29"/>
  <c r="G124" i="11"/>
  <c r="F33" i="11"/>
  <c r="J38" i="11"/>
  <c r="J46" i="11" s="1"/>
  <c r="H29" i="6"/>
  <c r="F16" i="28"/>
  <c r="F17" i="28"/>
  <c r="H17" i="28"/>
  <c r="F18" i="28"/>
  <c r="F19" i="28"/>
  <c r="F20" i="28"/>
  <c r="H20" i="28"/>
  <c r="F21" i="28"/>
  <c r="H21" i="28"/>
  <c r="F22" i="28"/>
  <c r="F23" i="28"/>
  <c r="H23" i="28"/>
  <c r="F24" i="28"/>
  <c r="H24" i="28"/>
  <c r="H16" i="28"/>
  <c r="H18" i="28"/>
  <c r="H19" i="28"/>
  <c r="H22" i="28"/>
  <c r="F15" i="28"/>
  <c r="H15" i="28"/>
  <c r="G32" i="11"/>
  <c r="F32" i="11"/>
  <c r="G31" i="11"/>
  <c r="F31" i="11"/>
  <c r="G30" i="11"/>
  <c r="F30" i="11"/>
  <c r="G29" i="11"/>
  <c r="F29" i="11"/>
  <c r="G28" i="11"/>
  <c r="F28" i="11"/>
  <c r="G27" i="11"/>
  <c r="F27" i="11"/>
  <c r="G25" i="11"/>
  <c r="H109" i="11"/>
  <c r="H100" i="11"/>
  <c r="H91" i="11"/>
  <c r="H82" i="11"/>
  <c r="H73" i="11"/>
  <c r="H64" i="11"/>
  <c r="H55" i="11"/>
  <c r="H46" i="11"/>
  <c r="J104" i="11"/>
  <c r="J103" i="11"/>
  <c r="J102" i="11"/>
  <c r="J101" i="11"/>
  <c r="J109" i="11" s="1"/>
  <c r="J95" i="11"/>
  <c r="J94" i="11"/>
  <c r="J93" i="11"/>
  <c r="J92" i="11"/>
  <c r="J86" i="11"/>
  <c r="J85" i="11"/>
  <c r="J84" i="11"/>
  <c r="J83" i="11"/>
  <c r="J77" i="11"/>
  <c r="J76" i="11"/>
  <c r="J75" i="11"/>
  <c r="J74" i="11"/>
  <c r="J68" i="11"/>
  <c r="J67" i="11"/>
  <c r="J66" i="11"/>
  <c r="J65" i="11"/>
  <c r="J73" i="11" s="1"/>
  <c r="J56" i="11"/>
  <c r="J57" i="11"/>
  <c r="J58" i="11"/>
  <c r="J59" i="11"/>
  <c r="J48" i="11"/>
  <c r="J49" i="11"/>
  <c r="J50" i="11"/>
  <c r="G109" i="11"/>
  <c r="F109" i="11"/>
  <c r="G100" i="11"/>
  <c r="F100" i="11"/>
  <c r="G91" i="11"/>
  <c r="F91" i="11"/>
  <c r="G82" i="11"/>
  <c r="F82" i="11"/>
  <c r="G73" i="11"/>
  <c r="F73" i="11"/>
  <c r="G64" i="11"/>
  <c r="F64" i="11"/>
  <c r="G55" i="11"/>
  <c r="F55" i="11"/>
  <c r="G46" i="11"/>
  <c r="F46" i="11"/>
  <c r="J27" i="11"/>
  <c r="K19" i="29"/>
  <c r="K18" i="29"/>
  <c r="K17" i="29"/>
  <c r="K16" i="29"/>
  <c r="K15" i="29"/>
  <c r="K14" i="29"/>
  <c r="F124" i="11"/>
  <c r="J108" i="11"/>
  <c r="J107" i="11"/>
  <c r="J106" i="11"/>
  <c r="J105" i="11"/>
  <c r="J99" i="11"/>
  <c r="J98" i="11"/>
  <c r="J97" i="11"/>
  <c r="J96" i="11"/>
  <c r="J100" i="11" s="1"/>
  <c r="J90" i="11"/>
  <c r="J89" i="11"/>
  <c r="J88" i="11"/>
  <c r="J87" i="11"/>
  <c r="J81" i="11"/>
  <c r="J80" i="11"/>
  <c r="J79" i="11"/>
  <c r="J78" i="11"/>
  <c r="J82" i="11"/>
  <c r="J72" i="11"/>
  <c r="J71" i="11"/>
  <c r="J70" i="11"/>
  <c r="J69" i="11"/>
  <c r="J63" i="11"/>
  <c r="J62" i="11"/>
  <c r="J61" i="11"/>
  <c r="J60" i="11"/>
  <c r="J64" i="11" s="1"/>
  <c r="J54" i="11"/>
  <c r="J53" i="11"/>
  <c r="J52" i="11"/>
  <c r="J51" i="11"/>
  <c r="J45" i="11"/>
  <c r="J30" i="11"/>
  <c r="J41" i="11"/>
  <c r="J40" i="11"/>
  <c r="J39" i="11"/>
  <c r="J44" i="11"/>
  <c r="J47" i="11"/>
  <c r="J43" i="11"/>
  <c r="J42" i="11"/>
  <c r="J31" i="11"/>
  <c r="J28" i="11"/>
  <c r="J26" i="11"/>
  <c r="J33" i="11" s="1"/>
  <c r="J25" i="11"/>
  <c r="J32" i="11"/>
  <c r="J29" i="11"/>
  <c r="J55" i="11"/>
  <c r="J91" i="11"/>
  <c r="H33" i="11"/>
  <c r="B22" i="6"/>
  <c r="B21" i="6"/>
  <c r="G33" i="11" l="1"/>
</calcChain>
</file>

<file path=xl/sharedStrings.xml><?xml version="1.0" encoding="utf-8"?>
<sst xmlns="http://schemas.openxmlformats.org/spreadsheetml/2006/main" count="549" uniqueCount="236">
  <si>
    <t>Promotor</t>
  </si>
  <si>
    <t>Parceiro 1</t>
  </si>
  <si>
    <t>Parceiro 2</t>
  </si>
  <si>
    <t>Parceiro 3</t>
  </si>
  <si>
    <t>Parceiro 4</t>
  </si>
  <si>
    <t>Parceiro 5</t>
  </si>
  <si>
    <t>NIF</t>
  </si>
  <si>
    <t>a) Recursos humanos afetos ao projeto</t>
  </si>
  <si>
    <t>Designação</t>
  </si>
  <si>
    <t>Nome do Projeto:</t>
  </si>
  <si>
    <t>NIF:</t>
  </si>
  <si>
    <t>Observações</t>
  </si>
  <si>
    <t>Lista de documentos despesa – pedidos de pagamento (Check List que faz parte do pedido de pagamento)</t>
  </si>
  <si>
    <t>a) Recursos Humanos afetos ao projeto</t>
  </si>
  <si>
    <t>No caso de despesas com Bolseiros deverão ser apresentados os seguintes documentos relativos ao processo de contratação:</t>
  </si>
  <si>
    <t>Fatura/Recibo</t>
  </si>
  <si>
    <t xml:space="preserve">Comprovativo do meio de pagamento e do respetivo comprovativo do movimento da conta bancária (Cheque, cartão de crédito, transferência bancária, extrato bancário)  </t>
  </si>
  <si>
    <t xml:space="preserve"> Comprovativo do meio de pagamento e do respetivo comprovativo do movimento da conta bancária (Cheque, cartão de crédito, transferência bancária, extrato bancário)</t>
  </si>
  <si>
    <t>Comprovativo do meio de pagamento e do respetivo comprovativo do movimento da conta bancária (Cheque, cartão de crédito, transferência bancária, extrato bancário)</t>
  </si>
  <si>
    <t>Evidências das ações de promoção/divulgação: ex: fotos</t>
  </si>
  <si>
    <t>TOTAL</t>
  </si>
  <si>
    <r>
      <t>§</t>
    </r>
    <r>
      <rPr>
        <sz val="7"/>
        <rFont val="Times New Roman"/>
        <family val="1"/>
      </rPr>
      <t xml:space="preserve">  </t>
    </r>
    <r>
      <rPr>
        <sz val="11"/>
        <rFont val="Calibri"/>
        <family val="2"/>
        <scheme val="minor"/>
      </rPr>
      <t>Pedido/autorização de abertura do procedimento;</t>
    </r>
  </si>
  <si>
    <r>
      <t>§</t>
    </r>
    <r>
      <rPr>
        <sz val="7"/>
        <rFont val="Times New Roman"/>
        <family val="1"/>
      </rPr>
      <t xml:space="preserve">  </t>
    </r>
    <r>
      <rPr>
        <sz val="11"/>
        <rFont val="Calibri"/>
        <family val="2"/>
        <scheme val="minor"/>
      </rPr>
      <t>Nomeação do júri do concurso;</t>
    </r>
  </si>
  <si>
    <r>
      <t>§</t>
    </r>
    <r>
      <rPr>
        <sz val="7"/>
        <rFont val="Times New Roman"/>
        <family val="1"/>
      </rPr>
      <t xml:space="preserve">  </t>
    </r>
    <r>
      <rPr>
        <sz val="11"/>
        <rFont val="Calibri"/>
        <family val="2"/>
        <scheme val="minor"/>
      </rPr>
      <t>Anúncio do concurso da bolsa;</t>
    </r>
  </si>
  <si>
    <r>
      <t>§</t>
    </r>
    <r>
      <rPr>
        <sz val="7"/>
        <rFont val="Times New Roman"/>
        <family val="1"/>
      </rPr>
      <t xml:space="preserve">  </t>
    </r>
    <r>
      <rPr>
        <sz val="11"/>
        <rFont val="Calibri"/>
        <family val="2"/>
        <scheme val="minor"/>
      </rPr>
      <t>Publicitação do anúncio de concurso;</t>
    </r>
  </si>
  <si>
    <r>
      <t>§</t>
    </r>
    <r>
      <rPr>
        <sz val="7"/>
        <rFont val="Times New Roman"/>
        <family val="1"/>
      </rPr>
      <t xml:space="preserve">  </t>
    </r>
    <r>
      <rPr>
        <sz val="11"/>
        <rFont val="Calibri"/>
        <family val="2"/>
        <scheme val="minor"/>
      </rPr>
      <t>Atas das reuniões do júri do concurso, designadamente as atas que contém:</t>
    </r>
  </si>
  <si>
    <r>
      <t>o</t>
    </r>
    <r>
      <rPr>
        <sz val="7"/>
        <rFont val="Times New Roman"/>
        <family val="1"/>
      </rPr>
      <t xml:space="preserve">   </t>
    </r>
    <r>
      <rPr>
        <sz val="11"/>
        <rFont val="Calibri"/>
        <family val="2"/>
        <scheme val="minor"/>
      </rPr>
      <t>A definição dos critérios de seleção para atribuição da Bolsa;</t>
    </r>
  </si>
  <si>
    <r>
      <t>o</t>
    </r>
    <r>
      <rPr>
        <sz val="7"/>
        <rFont val="Times New Roman"/>
        <family val="1"/>
      </rPr>
      <t xml:space="preserve">   </t>
    </r>
    <r>
      <rPr>
        <sz val="11"/>
        <rFont val="Calibri"/>
        <family val="2"/>
        <scheme val="minor"/>
      </rPr>
      <t>O projeto de lista de ordenação dos resultados de todos os candidatos para pronuncia;</t>
    </r>
  </si>
  <si>
    <r>
      <t>o</t>
    </r>
    <r>
      <rPr>
        <sz val="7"/>
        <rFont val="Times New Roman"/>
        <family val="1"/>
      </rPr>
      <t xml:space="preserve">   </t>
    </r>
    <r>
      <rPr>
        <sz val="11"/>
        <rFont val="Calibri"/>
        <family val="2"/>
        <scheme val="minor"/>
      </rPr>
      <t>As avaliações obtidas em cada um dos critérios de seleção de avaliação;</t>
    </r>
  </si>
  <si>
    <r>
      <t>o</t>
    </r>
    <r>
      <rPr>
        <sz val="7"/>
        <rFont val="Times New Roman"/>
        <family val="1"/>
      </rPr>
      <t xml:space="preserve">   </t>
    </r>
    <r>
      <rPr>
        <sz val="11"/>
        <rFont val="Calibri"/>
        <family val="2"/>
        <scheme val="minor"/>
      </rPr>
      <t>As reclamações por parte dos candidatos à atribuição da Bolsa, após a respetiva comunicação “audiência prévia”;</t>
    </r>
  </si>
  <si>
    <r>
      <t>o</t>
    </r>
    <r>
      <rPr>
        <sz val="7"/>
        <rFont val="Times New Roman"/>
        <family val="1"/>
      </rPr>
      <t xml:space="preserve">   </t>
    </r>
    <r>
      <rPr>
        <sz val="11"/>
        <rFont val="Calibri"/>
        <family val="2"/>
        <scheme val="minor"/>
      </rPr>
      <t>O relatório final.</t>
    </r>
  </si>
  <si>
    <r>
      <t>§</t>
    </r>
    <r>
      <rPr>
        <sz val="7"/>
        <rFont val="Times New Roman"/>
        <family val="1"/>
      </rPr>
      <t xml:space="preserve">  </t>
    </r>
    <r>
      <rPr>
        <sz val="11"/>
        <rFont val="Calibri"/>
        <family val="2"/>
        <scheme val="minor"/>
      </rPr>
      <t xml:space="preserve"> Autorização/homologação da contratação do bolseiro;</t>
    </r>
  </si>
  <si>
    <r>
      <t>§</t>
    </r>
    <r>
      <rPr>
        <sz val="7"/>
        <rFont val="Times New Roman"/>
        <family val="1"/>
      </rPr>
      <t xml:space="preserve">  </t>
    </r>
    <r>
      <rPr>
        <sz val="11"/>
        <rFont val="Calibri"/>
        <family val="2"/>
        <scheme val="minor"/>
      </rPr>
      <t>Plano de atividades a desenvolver pelo bolseiro, aprovado e assinado;</t>
    </r>
  </si>
  <si>
    <r>
      <t>§</t>
    </r>
    <r>
      <rPr>
        <sz val="7"/>
        <rFont val="Times New Roman"/>
        <family val="1"/>
      </rPr>
      <t xml:space="preserve">  </t>
    </r>
    <r>
      <rPr>
        <sz val="11"/>
        <rFont val="Calibri"/>
        <family val="2"/>
        <scheme val="minor"/>
      </rPr>
      <t>Contrato assinado;</t>
    </r>
  </si>
  <si>
    <r>
      <t>§</t>
    </r>
    <r>
      <rPr>
        <sz val="7"/>
        <rFont val="Times New Roman"/>
        <family val="1"/>
      </rPr>
      <t xml:space="preserve">  </t>
    </r>
    <r>
      <rPr>
        <sz val="11"/>
        <rFont val="Calibri"/>
        <family val="2"/>
        <scheme val="minor"/>
      </rPr>
      <t>Evidência do envio do Contrato assinado para a FCT, caso seja aplicável.</t>
    </r>
  </si>
  <si>
    <t>Processo de contratação/aquisição do bem ou serviço </t>
  </si>
  <si>
    <t>Processo de contratação/aquisição do bem ou serviço </t>
  </si>
  <si>
    <t>Processo de contratação/aquisição do bem e serviço </t>
  </si>
  <si>
    <t>Carta/email convite – caso aplicável  </t>
  </si>
  <si>
    <r>
      <t>·</t>
    </r>
    <r>
      <rPr>
        <sz val="7"/>
        <rFont val="Times New Roman"/>
        <family val="1"/>
      </rPr>
      <t xml:space="preserve">         </t>
    </r>
    <r>
      <rPr>
        <sz val="12"/>
        <rFont val="Calibri"/>
        <family val="2"/>
        <scheme val="minor"/>
      </rPr>
      <t>Cartão de embarque – viagens de avião </t>
    </r>
  </si>
  <si>
    <r>
      <t>·</t>
    </r>
    <r>
      <rPr>
        <sz val="7"/>
        <rFont val="Times New Roman"/>
        <family val="1"/>
      </rPr>
      <t xml:space="preserve">         </t>
    </r>
    <r>
      <rPr>
        <sz val="12"/>
        <rFont val="Calibri"/>
        <family val="2"/>
        <scheme val="minor"/>
      </rPr>
      <t>Comprovativo da presença na reunião/evento (ata de reunião, lista de presenças, inscrição no evento, etc). </t>
    </r>
  </si>
  <si>
    <t>Data de início</t>
  </si>
  <si>
    <t>Data de Fim</t>
  </si>
  <si>
    <t>h) Custos Indiretos</t>
  </si>
  <si>
    <t>PROGRAMA CRESCIMENTO AZUL</t>
  </si>
  <si>
    <t>Rubricas de Despesa</t>
  </si>
  <si>
    <t>Entidade</t>
  </si>
  <si>
    <t>….</t>
  </si>
  <si>
    <t>Código do Projeto</t>
  </si>
  <si>
    <t>Relatório de Execução n.º</t>
  </si>
  <si>
    <t>2- Identificação da despesa elegível do Promotor e Parceiros</t>
  </si>
  <si>
    <t xml:space="preserve">% de Financiamento do Programa </t>
  </si>
  <si>
    <t>Financiamento Justificado (€)</t>
  </si>
  <si>
    <t>PARTE A - RELATÓRIO DE EXECUÇÃO FINANCEIRA</t>
  </si>
  <si>
    <t>Promotor:</t>
  </si>
  <si>
    <t>1 - Identificação do Projeto</t>
  </si>
  <si>
    <t>Data do Relatório</t>
  </si>
  <si>
    <t>c) Amortização  de equipamentos novos ou usados</t>
  </si>
  <si>
    <t>b) Despesas de deslocação e ajudas de custo dos recursos humanos afetos ao projeto</t>
  </si>
  <si>
    <t>d) Aquisição de equipamentos novos ou usados</t>
  </si>
  <si>
    <t>e) Custos com consumíveis e materiais</t>
  </si>
  <si>
    <t>f) Custos decorrentes de outros contratos adjudicados pelo promotor de projeto</t>
  </si>
  <si>
    <t xml:space="preserve">g) Custos decorrentes diretamente dos requisitos impostos pelo contrato de projeto </t>
  </si>
  <si>
    <t>c) Depreciação do custo de equipamentos novos ou usados</t>
  </si>
  <si>
    <t xml:space="preserve">d) Custo de equipamentos novos ou usados </t>
  </si>
  <si>
    <t>Certidão da Segurança social</t>
  </si>
  <si>
    <t>Certificação dos Custos apresentados pelos Parceiros dos Estados Doadores</t>
  </si>
  <si>
    <t>Certidão da Autoridade Tributária</t>
  </si>
  <si>
    <t>Data e Assinatura:</t>
  </si>
  <si>
    <t>Para os devidos efeitos se declara que as despesas apresentadas no presente relatório financeiro não foram sujeitas a duplo financiamento.</t>
  </si>
  <si>
    <t>Despesa Total Elegível Executada (€)</t>
  </si>
  <si>
    <t>Despesa Total  Executada 
(€)</t>
  </si>
  <si>
    <t>Despesa Total Elegível Validada (€)</t>
  </si>
  <si>
    <t>Parceiro 6</t>
  </si>
  <si>
    <t>Nº de ordem</t>
  </si>
  <si>
    <t>Vencimento_N.º de Doc/Refª</t>
  </si>
  <si>
    <t>Identificação do Colaborador</t>
  </si>
  <si>
    <t>Vencimento_Salário Base_€</t>
  </si>
  <si>
    <t>Vencimento_Subsídio Férias e Natal_€</t>
  </si>
  <si>
    <t>Vencimento_Subs. Refeição_€</t>
  </si>
  <si>
    <t>Vencimento_Outros abonos_€</t>
  </si>
  <si>
    <t>Encargos Ent. Patronal SS/CGA_€</t>
  </si>
  <si>
    <t>Seguro de Acidentes de Trabalho_€</t>
  </si>
  <si>
    <t xml:space="preserve">Total_€ </t>
  </si>
  <si>
    <t>Pagamento Vencimento_€</t>
  </si>
  <si>
    <t xml:space="preserve">% imputação </t>
  </si>
  <si>
    <t>Despesa Apresentada pelo BF para Financiamento_€</t>
  </si>
  <si>
    <t>(1)</t>
  </si>
  <si>
    <t>(2)</t>
  </si>
  <si>
    <t>(3)</t>
  </si>
  <si>
    <t>(4)</t>
  </si>
  <si>
    <t>(5)</t>
  </si>
  <si>
    <t>(6)</t>
  </si>
  <si>
    <t>(7)</t>
  </si>
  <si>
    <t>(8)</t>
  </si>
  <si>
    <t>(9)</t>
  </si>
  <si>
    <t>(10)</t>
  </si>
  <si>
    <t>(11)</t>
  </si>
  <si>
    <t>(12)</t>
  </si>
  <si>
    <t>(13)</t>
  </si>
  <si>
    <t>(14)</t>
  </si>
  <si>
    <t>(15)</t>
  </si>
  <si>
    <t>(16)</t>
  </si>
  <si>
    <t>(17)</t>
  </si>
  <si>
    <t xml:space="preserve">número sequencial identificativo da despesa neste Anexo </t>
  </si>
  <si>
    <t>Resultado da aplicação da taxa de imputação à despesa total elegível devendo ser dedicada especial atenção à elegibilidade das despesas com ajudas de custo de colaboradores com tempo de trabalho imputado</t>
  </si>
  <si>
    <t>Despesa considerada elegível pelo OP após a verificação administrativa do pedido de pagamento</t>
  </si>
  <si>
    <t>Identificar situações específicas com impacto na despesa (ex.estorno, outras devoluções)</t>
  </si>
  <si>
    <t>Últimos Custos Anuais Brutos Documentados</t>
  </si>
  <si>
    <t>Colaborador em exclusividade</t>
  </si>
  <si>
    <t>Valor da Taxa Horária</t>
  </si>
  <si>
    <t>Nº horas trabalhadas pelo colaborador no projeto</t>
  </si>
  <si>
    <t>Custos com Pessoal</t>
  </si>
  <si>
    <t>correspondem aos dados disponíveis para os últimos 12 meses consecutivos de custos remuneratórios pagos pela entidade empregadora com caráter regular, não devendo incluir despesas pontuais como por exemplo horas extraordinárias.</t>
  </si>
  <si>
    <t>indicar "Sim" ou "Não"</t>
  </si>
  <si>
    <t>este valor resulta do rácio entre os Custos Anuais Brutos pelas 1720 horas</t>
  </si>
  <si>
    <t>informação suportada por time-sheet (no caso da afetação não ser em exclusividade). O nº de horas declarado não pode exceder as 1720 horas anuais e diz respeito às horas trabalhadas durante os meses do período de reporte respetivo</t>
  </si>
  <si>
    <t>resulta do produto entre o "valor da Taxa Horária" e o "Nº horas trabalhadas pelo colaborador no projeto"</t>
  </si>
  <si>
    <t>Categoria de Despesa</t>
  </si>
  <si>
    <t>Fornecedor_NIF</t>
  </si>
  <si>
    <t>Fornecedor_Designação</t>
  </si>
  <si>
    <t>Descrição da despesa</t>
  </si>
  <si>
    <t>Doc. Comprovativo da Despesa_Tipo</t>
  </si>
  <si>
    <t>Doc. Comprovativo da Despesa_Nº</t>
  </si>
  <si>
    <t>Doc. Comprovativo da Despesa_Data</t>
  </si>
  <si>
    <t>Doc. Comprovativo da Despesa_Valor (com IVA)</t>
  </si>
  <si>
    <t xml:space="preserve">Doc. Comprovativo da Despesa_% imputação </t>
  </si>
  <si>
    <t>Comprovativo do pagamento_despesa fornecedores_Data</t>
  </si>
  <si>
    <t>Comprovativo do pagamento_despesa fornecedores_Tipo</t>
  </si>
  <si>
    <t>Comprovativo do pagamento_despesa fornecedores_Valor</t>
  </si>
  <si>
    <t>Classificação Contabilística</t>
  </si>
  <si>
    <t>Contratação pública</t>
  </si>
  <si>
    <t>(18)</t>
  </si>
  <si>
    <t>(19)</t>
  </si>
  <si>
    <t>identificação da categoria de despesa (ver ex. tabela 3 do Financial Guidance)</t>
  </si>
  <si>
    <t xml:space="preserve">fatura (FT), fatura-recibo (FR), nota crédito (NC), outros (OU). </t>
  </si>
  <si>
    <t>transferência Bancária (TB), Cheque (Ch), Extrato Bancário (EB), Outros (Ou)</t>
  </si>
  <si>
    <t>codificação do POC ou POCP de registo da despesa na rspetiva contabilidade</t>
  </si>
  <si>
    <t xml:space="preserve">Contratação Pública </t>
  </si>
  <si>
    <t>identificação do tipo de procedimento de contratação pública (ajuste direto simplificado, ajuste direto, consulta prévia,…)</t>
  </si>
  <si>
    <t xml:space="preserve">despesa final considerada elegível pelo OP </t>
  </si>
  <si>
    <t>identificar situações específicas com impacto na despesa (ex.estorno, outras devoluções)</t>
  </si>
  <si>
    <t>Desigação do Projeto</t>
  </si>
  <si>
    <t>Em sede de verificação documental pelo Operador de Programa deverá ser disponibilizado o respetivo mapa de vencimentos (abonos e descontos)  que deve individualizar as diversas parcelas do vencimento quer em termos de abonos quer em temos de descontos.</t>
  </si>
  <si>
    <t>Em sede de verificação documental pelo Operador de Programa deverão ser disponibilizados os adequados comprovativos de pagamento das diversas parcelas do vencimento, designadamente, pagamento do salário ao trabalhador, pagamento à AT, pagamentos à SS/CGA, pagamento à ADSE, pagamento ao sindicato, etc.</t>
  </si>
  <si>
    <t>Promotor/Parceiro</t>
  </si>
  <si>
    <t>Despesa elegível validada  pelo OP (€)</t>
  </si>
  <si>
    <t>Total</t>
  </si>
  <si>
    <t>Parceiro …</t>
  </si>
  <si>
    <t>Nº do Reporte Financeiro N.º</t>
  </si>
  <si>
    <t>Promtor/Parceiro</t>
  </si>
  <si>
    <t>Contratação Pública</t>
  </si>
  <si>
    <t>Não aplicável</t>
  </si>
  <si>
    <t>Ajuste direto simplificado</t>
  </si>
  <si>
    <t xml:space="preserve">Ajuste direto </t>
  </si>
  <si>
    <t>Consulta prévia</t>
  </si>
  <si>
    <t>Concurso público normal</t>
  </si>
  <si>
    <t>Concurso público urgente</t>
  </si>
  <si>
    <t>Concurso limitado por prévia qualificação</t>
  </si>
  <si>
    <t>Procedimento de negociação</t>
  </si>
  <si>
    <t>Diálogo concorrencial</t>
  </si>
  <si>
    <t>Parceria para a inovação</t>
  </si>
  <si>
    <t>Sim</t>
  </si>
  <si>
    <t>Não</t>
  </si>
  <si>
    <t>Despesa Total Realizada (€)</t>
  </si>
  <si>
    <t>Despesa Elegível Realizada (€)</t>
  </si>
  <si>
    <t>Despesa elegível validada pelo OP (€)</t>
  </si>
  <si>
    <t>(20)</t>
  </si>
  <si>
    <t>Nota Crédito (NC)</t>
  </si>
  <si>
    <t>Fatura-Recibo (FR)</t>
  </si>
  <si>
    <t>Fatura (FT)</t>
  </si>
  <si>
    <t>'Doc. Comprovativo da Despesa_Tipo</t>
  </si>
  <si>
    <t>Transferência Bancária (TB)</t>
  </si>
  <si>
    <t>Cheque (Ch)</t>
  </si>
  <si>
    <t>Extrato Bancário (EB)</t>
  </si>
  <si>
    <t>Outros (Ou)</t>
  </si>
  <si>
    <t>Período do Relatório</t>
  </si>
  <si>
    <t>Outros (OU)</t>
  </si>
  <si>
    <t>Relatório N.º</t>
  </si>
  <si>
    <t xml:space="preserve">Relatório de Missão </t>
  </si>
  <si>
    <r>
      <rPr>
        <b/>
        <sz val="12"/>
        <rFont val="Calibri"/>
        <family val="2"/>
        <scheme val="minor"/>
      </rPr>
      <t>Definição de salário base</t>
    </r>
    <r>
      <rPr>
        <sz val="12"/>
        <rFont val="Calibri"/>
        <family val="2"/>
        <scheme val="minor"/>
      </rPr>
      <t>, o conjunto de todas as remunerações de carácter certo e permanente sujeitas a tributação fiscal e declaradas para efeitos de proteção social do trabalhador, acrescido do subsídio de refeição. Inclui as prestações do empregador para efeitos de proteção social (SS, CGA);</t>
    </r>
  </si>
  <si>
    <r>
      <t xml:space="preserve">A folha de ocupação de tempo de trabalho </t>
    </r>
    <r>
      <rPr>
        <b/>
        <sz val="12"/>
        <rFont val="Calibri"/>
        <family val="2"/>
        <scheme val="minor"/>
      </rPr>
      <t>é dispensável unicamente para os colaboradores afetos em exclusivo (100% do tempo de trabalho)</t>
    </r>
    <r>
      <rPr>
        <sz val="12"/>
        <rFont val="Calibri"/>
        <family val="2"/>
        <scheme val="minor"/>
      </rPr>
      <t xml:space="preserve"> a atividades do Projeto</t>
    </r>
  </si>
  <si>
    <t>Evidencia cumprimentos das regras de Publicidade do Projeto</t>
  </si>
  <si>
    <t>• quando os pagamentos relativos às prestações dos colaboradores para os diferentes destinatários (AT, SS, ADSE, sindicatos, etc.) estão incluídos em pagamentos que envolvam outros elementos, deverá ser objetivamente demonstrado que os montantes relativos ao colaborador estão incluídos no total desses pagamentos;
• quando haja colaboradores que não se encontram afetos em exclusividade deverá ser aplicada a % de afetação  às respetivas despesas remuneratórias para a determinação da despesa elegível;</t>
  </si>
  <si>
    <r>
      <rPr>
        <b/>
        <sz val="12"/>
        <rFont val="Calibri"/>
        <family val="2"/>
        <scheme val="minor"/>
      </rPr>
      <t xml:space="preserve">RH 1720H </t>
    </r>
    <r>
      <rPr>
        <sz val="12"/>
        <rFont val="Calibri"/>
        <family val="2"/>
        <scheme val="minor"/>
      </rPr>
      <t>- os «últimos custos anuais brutos documentados» correspondem aos dados disponíveis para os últimos 12 meses consecutivos de custos remuneratórios pagos pela entidade empregadora com caráter regular, não devendo incluir despesas pontuais como por exemplo horas extraordinárias. A documentação a disponibilizar para determinar a taxa horária corresponde às folhas remuneratórias mensais de cada colaborador demonstrativas do custo total nas suas diversas componentes incluindo os encargos da entidade empregadora.</t>
    </r>
  </si>
  <si>
    <t>Relatório de Execução Financeira</t>
  </si>
  <si>
    <t>Despesa Total  Executada *
(€)</t>
  </si>
  <si>
    <t>Despesa Total Elegível Executada*(€)</t>
  </si>
  <si>
    <t>Despesa Total Elegível Validada** (€)</t>
  </si>
  <si>
    <t>% de Financiamento do Programa **</t>
  </si>
  <si>
    <t>Financiamento Justificado (€)**</t>
  </si>
  <si>
    <t>* - A preencher pelo Promotor    ** - A preencher pelo Operador de Programa</t>
  </si>
  <si>
    <t xml:space="preserve">Deverá ser apresentada certificação dos custos reportados pelos parceiros dos Estados Doadores de acordo com o modelo disponível para este efeito em: https://www.eeagrants.gov.pt/pt/programas/crescimento-azul/documentos/ </t>
  </si>
  <si>
    <t>3 - Resumo - Despesa Realizada neste Relatório</t>
  </si>
  <si>
    <t>4 - Adiantamentos pagos ao Promotor e Parceiros</t>
  </si>
  <si>
    <t>Valor recebido no último adiantamento
(€)</t>
  </si>
  <si>
    <t>Valor Total dos Adiantamentos recebidos (€)</t>
  </si>
  <si>
    <t>Nome do Colaborador (preencher)</t>
  </si>
  <si>
    <t>Nº Horas Trabalhadas no Mês</t>
  </si>
  <si>
    <t>Nº Horas imputadas ao projeto no Mês</t>
  </si>
  <si>
    <t>Reporte Financeiro N.º</t>
  </si>
  <si>
    <t xml:space="preserve">Número sequencial identificativo da despesa neste Anexo </t>
  </si>
  <si>
    <t>Número sequencial ou referência da despesa (ex. Venc./Maio 2021)</t>
  </si>
  <si>
    <t>Pode incluir abonos regulares como despesas de representação, complemento isenção de horário, etc.</t>
  </si>
  <si>
    <t>Montante correspondente ao pagamento de todos as parcelas associadas à remuneração (vg. Salário, contribuições AT, SS/CGA, sindicatos, ADSE, …)</t>
  </si>
  <si>
    <t xml:space="preserve">Documento justificativo para a despesa total elegível </t>
  </si>
  <si>
    <t>Certidão de regularidade da situação do Beneficiário perante a Segurança Social, sendo que para esta verificação o beneficiário deve preferencialmente, conceder autorização de consulta ao serviço “Segurança Social Direta” (NISS 26000847955) à DGPM.</t>
  </si>
  <si>
    <t>Certidão de regularidade da situação do Beneficiário perante a Autoridade Tributária e Aduaneira, sendo que para esta verificação o beneficiário deve preferencialmente, conceder autorização de consulta ao serviço “Declarações Eletrónicas da Autoridade Tributária” à DGPM (NIF 600084795).</t>
  </si>
  <si>
    <t>Contrato do vínculo laboral ou declaração comprovativa em como o Recursos Humano é contratado pela  entidade, e dos comprovativos dos encargos sociais (ex: inscrição na Segurança Social) - a apresentar apenas na primeira vez em que é apresentada a despesa de remuneração do RH)</t>
  </si>
  <si>
    <t>Seguro do equipamento contra perdas como incêndio, roubo ou outros incidentes normalmente seguráveis</t>
  </si>
  <si>
    <t>Período do Reporte</t>
  </si>
  <si>
    <t>Vencimento_
Subsídio Férias e Natal_€</t>
  </si>
  <si>
    <r>
      <t xml:space="preserve">(7) </t>
    </r>
    <r>
      <rPr>
        <i/>
        <sz val="9"/>
        <color rgb="FF002060"/>
        <rFont val="Arial Narrow"/>
        <family val="2"/>
      </rPr>
      <t>= (3+4+6)*0,2375</t>
    </r>
  </si>
  <si>
    <t>Janeiro</t>
  </si>
  <si>
    <r>
      <t xml:space="preserve">Apuramento custo anual </t>
    </r>
    <r>
      <rPr>
        <b/>
        <sz val="8"/>
        <color theme="1"/>
        <rFont val="Arial"/>
        <family val="2"/>
      </rPr>
      <t>com histórico de 12 meses</t>
    </r>
  </si>
  <si>
    <t>Fevereiro</t>
  </si>
  <si>
    <t>Março</t>
  </si>
  <si>
    <t>Abril</t>
  </si>
  <si>
    <t>Maio</t>
  </si>
  <si>
    <t>Junho</t>
  </si>
  <si>
    <t>Julho</t>
  </si>
  <si>
    <t>Agosto</t>
  </si>
  <si>
    <t>Setembro</t>
  </si>
  <si>
    <t>Outubro</t>
  </si>
  <si>
    <t>Novembro</t>
  </si>
  <si>
    <t>Dezembro</t>
  </si>
  <si>
    <r>
      <t xml:space="preserve">Apuramento custo anual </t>
    </r>
    <r>
      <rPr>
        <b/>
        <sz val="8"/>
        <color theme="1"/>
        <rFont val="Arial"/>
        <family val="2"/>
      </rPr>
      <t>sem histórico de 12 meses
= (vencimento/9)*12 + (Sub Referição/9)*12 + (Outros Abonos Fixos/9)*12 + (Seguros Acidentes de Trabalho/9)*12 + ((Total Encargos Sociais - encargos sociais dos Sub Férias e Natal/9)*12 + Subsídio de Férias + Subsídio de natal + Encargos Sociais Sub Férias + Sub Natal</t>
    </r>
  </si>
  <si>
    <r>
      <t xml:space="preserve">Apuramento custo anual </t>
    </r>
    <r>
      <rPr>
        <b/>
        <sz val="8"/>
        <color theme="1"/>
        <rFont val="Arial"/>
        <family val="2"/>
      </rPr>
      <t>sem histórico de 12 meses - Sub Férias e natal Duodécimos
= (vencimento/5)*12 + (Sub Referição/5)*12 + (Sub Férias e Natal/5)*12 + (Outros Abonos Fixos/5)*12 + (Seguros Acidentes de Trabalho/5)*12 + (Encargos Sociais/5)*12</t>
    </r>
  </si>
  <si>
    <r>
      <rPr>
        <b/>
        <sz val="12"/>
        <rFont val="Calibri"/>
        <family val="2"/>
        <scheme val="minor"/>
      </rPr>
      <t>RH Custos Reais</t>
    </r>
    <r>
      <rPr>
        <sz val="12"/>
        <rFont val="Calibri"/>
        <family val="2"/>
        <scheme val="minor"/>
      </rPr>
      <t xml:space="preserve"> - evidências demonstrativas das despesas realizadas (v.g. folhas remuneratórias com detalhe adequado que permita a reconciliação com os comprovativos de pagamento); os respetivos pagamentos (transferências bancárias que totalizem a despesa apoiada, v.g. pagamento aos colaboradores, segurança social, Autoridade Tributária, etc.). 
Mais concretamente:
Comprovativo do pagamento:
Ordem de transferência bancária
Extrato bancário 
Registos Contabilísticos:
Mapa de processamento mensal de salários identificando os trabalhadores e cada uma das rúbricas de remunerações e encargos
Lançamento Contabilístico do processamento de salários
Extrato contabilístico das contas #631 (Gestores); #632 (pessoal) e #635 (encargos das remunerações)</t>
    </r>
  </si>
  <si>
    <t>TOTAL GERAL</t>
  </si>
  <si>
    <t>Registo contabilístico:
•	Registo do Lançamento Contabilístico 
•	Extrato da Conta de terceiros – Fornecedores (para evidenciar que foi registada e paga a despesa)
•	Extratos Contabilísticos da Conta Ativos (para evidenciar que foi registado e não foi anulado)
•	Registo do Imobilizado</t>
  </si>
  <si>
    <t>Registo contabilístico:
•	Registo do Lançamento Contabilístico 
•	Extrato da Conta de terceiros – Fornecedores (para evidenciar que foi registada e paga a despesa)
•	Extratos Contabilísticos da conta Gastos (#62) (para evidenciar que foi registado e não foi anulado)</t>
  </si>
  <si>
    <t>Mapa de Ajudas de Custo (modelo EEA Grants)</t>
  </si>
  <si>
    <t>Mapa de Depreciação de equipamento (modelo EEA Grants)</t>
  </si>
  <si>
    <r>
      <rPr>
        <b/>
        <sz val="12"/>
        <rFont val="Calibri"/>
        <family val="2"/>
        <scheme val="minor"/>
      </rPr>
      <t xml:space="preserve"> Timesheet </t>
    </r>
    <r>
      <rPr>
        <sz val="12"/>
        <rFont val="Calibri"/>
        <family val="2"/>
        <scheme val="minor"/>
      </rPr>
      <t>– modelo EEA Grants (no caso dos RH afetos parcialmente ao projeto) - a demonstração do tempo de trabalho afeto a atividades do Projeto deverá ser efetuada sempre com recurso a folhas de ocupação de tempo de trabalho (aprovadas superiormente). Estas folhas devem ser preenchidas separadamente para cada colaborador e conter informações mensais sobre o total de horas trabalhadas pelo colaborador e as horas trabalhadas especificamente para o Projeto;</t>
    </r>
  </si>
  <si>
    <t>(Versão 8.0 -  setembro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</si>
</sst>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 #,##0.00_)&quot;€&quot;;_ * \(#,##0.00\)&quot;€&quot;;\-;_ @_ "/>
    <numFmt numFmtId="165" formatCode="###,###,###"/>
    <numFmt numFmtId="166" formatCode="_-* #,##0\ [$€-816]_-;\-* #,##0\ [$€-816]_-;_-* &quot;-&quot;??\ [$€-816]_-;_-@_-"/>
    <numFmt numFmtId="167" formatCode="_-* #,##0.00\ _F_B_-;\-* #,##0.00\ _F_B_-;_-* &quot;-&quot;??\ _F_B_-;_-@_-"/>
    <numFmt numFmtId="168" formatCode="_-* #,##0\ [$€-816]_-;\-* #,##0\ [$€-816]_-;_-* &quot;-&quot;\ [$€-816]_-;_-@_-"/>
    <numFmt numFmtId="169" formatCode="[$-409]d\-mmm\-yyyy;@"/>
    <numFmt numFmtId="170" formatCode="#,##0\ [$€-426]"/>
    <numFmt numFmtId="171" formatCode="#,##0.00\ &quot;€&quot;"/>
    <numFmt numFmtId="172" formatCode="#,##0.00\ [$€-816];\-#,##0.00\ [$€-816]"/>
  </numFmts>
  <fonts count="54">
    <font>
      <sz val="11"/>
      <color theme="1"/>
      <name val="Calibri"/>
      <family val="2"/>
      <scheme val="minor"/>
    </font>
    <font>
      <sz val="10"/>
      <color theme="1"/>
      <name val="Calibri Light"/>
      <family val="2"/>
      <scheme val="major"/>
    </font>
    <font>
      <sz val="10"/>
      <name val="Calibri Light"/>
      <family val="2"/>
      <scheme val="major"/>
    </font>
    <font>
      <sz val="11"/>
      <color theme="1"/>
      <name val="Calibri"/>
      <family val="2"/>
      <scheme val="minor"/>
    </font>
    <font>
      <sz val="9"/>
      <name val="Geneva"/>
    </font>
    <font>
      <sz val="10"/>
      <name val="Arial"/>
      <family val="2"/>
    </font>
    <font>
      <sz val="11"/>
      <color theme="1"/>
      <name val="Calibri Light"/>
      <family val="2"/>
      <scheme val="major"/>
    </font>
    <font>
      <b/>
      <sz val="9"/>
      <color rgb="FF404040"/>
      <name val="Calibri Light"/>
      <family val="2"/>
      <scheme val="major"/>
    </font>
    <font>
      <sz val="10"/>
      <color theme="3" tint="-0.499984740745262"/>
      <name val="Calibri Light"/>
      <family val="2"/>
      <scheme val="major"/>
    </font>
    <font>
      <sz val="10"/>
      <color theme="0" tint="-4.9989318521683403E-2"/>
      <name val="Calibri Light"/>
      <family val="2"/>
    </font>
    <font>
      <sz val="10"/>
      <name val="Calibri Light"/>
      <family val="2"/>
    </font>
    <font>
      <sz val="10"/>
      <color theme="1"/>
      <name val="Calibri Light"/>
      <family val="2"/>
    </font>
    <font>
      <b/>
      <sz val="10"/>
      <color theme="0"/>
      <name val="Calibri Light"/>
      <family val="2"/>
    </font>
    <font>
      <b/>
      <sz val="11"/>
      <color theme="3" tint="-0.499984740745262"/>
      <name val="Calibri"/>
      <family val="2"/>
    </font>
    <font>
      <b/>
      <sz val="11"/>
      <color theme="3" tint="-0.499984740745262"/>
      <name val="Calibri Light"/>
      <family val="2"/>
    </font>
    <font>
      <sz val="10"/>
      <name val="Calibri"/>
      <family val="2"/>
    </font>
    <font>
      <b/>
      <i/>
      <sz val="12"/>
      <color rgb="FF000000"/>
      <name val="Calibri"/>
      <family val="2"/>
      <scheme val="minor"/>
    </font>
    <font>
      <b/>
      <sz val="10"/>
      <color rgb="FF404040"/>
      <name val="Calibri Light"/>
      <family val="2"/>
      <scheme val="major"/>
    </font>
    <font>
      <b/>
      <sz val="11"/>
      <name val="Calibri"/>
      <family val="2"/>
    </font>
    <font>
      <b/>
      <sz val="10"/>
      <name val="Calibri"/>
      <family val="2"/>
    </font>
    <font>
      <sz val="11"/>
      <name val="Calibri"/>
      <family val="2"/>
      <scheme val="minor"/>
    </font>
    <font>
      <sz val="12"/>
      <name val="Calibri"/>
      <family val="2"/>
      <scheme val="minor"/>
    </font>
    <font>
      <sz val="11"/>
      <name val="Wingdings"/>
      <charset val="2"/>
    </font>
    <font>
      <sz val="7"/>
      <name val="Times New Roman"/>
      <family val="1"/>
    </font>
    <font>
      <sz val="11"/>
      <name val="Courier New"/>
      <family val="3"/>
    </font>
    <font>
      <b/>
      <i/>
      <sz val="12"/>
      <name val="Calibri"/>
      <family val="2"/>
      <scheme val="minor"/>
    </font>
    <font>
      <sz val="10"/>
      <name val="Symbol"/>
      <family val="1"/>
      <charset val="2"/>
    </font>
    <font>
      <b/>
      <sz val="24"/>
      <color theme="4" tint="-0.249977111117893"/>
      <name val="Arial"/>
      <family val="2"/>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22"/>
      <color theme="4" tint="-0.499984740745262"/>
      <name val="Calibri"/>
      <family val="2"/>
      <scheme val="minor"/>
    </font>
    <font>
      <b/>
      <sz val="8"/>
      <color theme="4" tint="-0.499984740745262"/>
      <name val="Calibri"/>
      <family val="2"/>
      <scheme val="minor"/>
    </font>
    <font>
      <b/>
      <sz val="16"/>
      <color theme="4" tint="-0.249977111117893"/>
      <name val="Calibri"/>
      <family val="2"/>
      <scheme val="minor"/>
    </font>
    <font>
      <b/>
      <sz val="11"/>
      <color theme="1"/>
      <name val="Calibri"/>
      <family val="2"/>
      <scheme val="minor"/>
    </font>
    <font>
      <sz val="10"/>
      <color theme="0"/>
      <name val="Calibri Light"/>
      <family val="2"/>
      <scheme val="major"/>
    </font>
    <font>
      <b/>
      <sz val="11"/>
      <color rgb="FF660066"/>
      <name val="Calibri"/>
      <family val="2"/>
      <scheme val="minor"/>
    </font>
    <font>
      <b/>
      <sz val="9"/>
      <color rgb="FF002060"/>
      <name val="Arial Narrow"/>
      <family val="2"/>
    </font>
    <font>
      <sz val="10"/>
      <name val="Arial Narrow"/>
      <family val="2"/>
    </font>
    <font>
      <sz val="8"/>
      <color theme="0"/>
      <name val="Arial Narrow"/>
      <family val="2"/>
    </font>
    <font>
      <sz val="8"/>
      <name val="Arial Narrow"/>
      <family val="2"/>
    </font>
    <font>
      <b/>
      <sz val="9"/>
      <color theme="0"/>
      <name val="Arial Narrow"/>
      <family val="2"/>
    </font>
    <font>
      <b/>
      <sz val="10"/>
      <color theme="3" tint="-0.499984740745262"/>
      <name val="Calibri Light"/>
      <family val="2"/>
      <scheme val="major"/>
    </font>
    <font>
      <b/>
      <sz val="12"/>
      <name val="Calibri"/>
      <family val="2"/>
    </font>
    <font>
      <b/>
      <sz val="12"/>
      <color theme="0"/>
      <name val="Calibri"/>
      <family val="2"/>
    </font>
    <font>
      <b/>
      <sz val="12"/>
      <color theme="4" tint="-0.249977111117893"/>
      <name val="Calibri"/>
      <family val="2"/>
    </font>
    <font>
      <b/>
      <sz val="12"/>
      <name val="Calibri"/>
      <family val="2"/>
      <scheme val="minor"/>
    </font>
    <font>
      <i/>
      <sz val="9"/>
      <color rgb="FF002060"/>
      <name val="Arial Narrow"/>
      <family val="2"/>
    </font>
    <font>
      <b/>
      <sz val="11"/>
      <color rgb="FF002060"/>
      <name val="Arial Narrow"/>
      <family val="2"/>
    </font>
    <font>
      <sz val="8"/>
      <name val="Arial"/>
      <family val="2"/>
    </font>
    <font>
      <sz val="8"/>
      <color rgb="FF00B050"/>
      <name val="Arial"/>
      <family val="2"/>
    </font>
    <font>
      <b/>
      <sz val="8"/>
      <color theme="1"/>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ECEFF2"/>
        <bgColor indexed="64"/>
      </patternFill>
    </fill>
    <fill>
      <patternFill patternType="solid">
        <fgColor theme="3"/>
        <bgColor indexed="64"/>
      </patternFill>
    </fill>
    <fill>
      <patternFill patternType="solid">
        <fgColor theme="0"/>
        <bgColor indexed="64"/>
      </patternFill>
    </fill>
    <fill>
      <patternFill patternType="solid">
        <fgColor rgb="FFEDEFF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rgb="FFFFFF00"/>
        <bgColor indexed="64"/>
      </patternFill>
    </fill>
  </fills>
  <borders count="65">
    <border>
      <left/>
      <right/>
      <top/>
      <bottom/>
      <diagonal/>
    </border>
    <border>
      <left/>
      <right/>
      <top style="hair">
        <color theme="6" tint="-0.499984740745262"/>
      </top>
      <bottom style="hair">
        <color theme="6" tint="-0.499984740745262"/>
      </bottom>
      <diagonal/>
    </border>
    <border>
      <left/>
      <right/>
      <top style="medium">
        <color theme="1" tint="0.499984740745262"/>
      </top>
      <bottom style="medium">
        <color theme="1" tint="0.499984740745262"/>
      </bottom>
      <diagonal/>
    </border>
    <border>
      <left/>
      <right/>
      <top style="medium">
        <color theme="1" tint="0.499984740745262"/>
      </top>
      <bottom style="hair">
        <color indexed="64"/>
      </bottom>
      <diagonal/>
    </border>
    <border>
      <left/>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rgb="FFE3E7ED"/>
      </top>
      <bottom style="thin">
        <color rgb="FFE3E7ED"/>
      </bottom>
      <diagonal/>
    </border>
    <border>
      <left/>
      <right/>
      <top/>
      <bottom style="medium">
        <color theme="6" tint="-0.499984740745262"/>
      </bottom>
      <diagonal/>
    </border>
    <border>
      <left/>
      <right/>
      <top style="hair">
        <color theme="6" tint="-0.499984740745262"/>
      </top>
      <bottom style="medium">
        <color theme="6" tint="-0.499984740745262"/>
      </bottom>
      <diagonal/>
    </border>
    <border>
      <left style="medium">
        <color theme="2" tint="-9.9948118533890809E-2"/>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48118533890809E-2"/>
      </left>
      <right/>
      <top/>
      <bottom style="medium">
        <color theme="2" tint="-9.9948118533890809E-2"/>
      </bottom>
      <diagonal/>
    </border>
    <border>
      <left/>
      <right style="medium">
        <color theme="2" tint="-9.9948118533890809E-2"/>
      </right>
      <top/>
      <bottom style="medium">
        <color theme="2" tint="-9.9948118533890809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2" tint="-9.9948118533890809E-2"/>
      </left>
      <right/>
      <top style="medium">
        <color theme="2" tint="-9.9948118533890809E-2"/>
      </top>
      <bottom style="medium">
        <color theme="2" tint="-9.9948118533890809E-2"/>
      </bottom>
      <diagonal/>
    </border>
    <border>
      <left style="medium">
        <color theme="2" tint="-9.9948118533890809E-2"/>
      </left>
      <right/>
      <top/>
      <bottom/>
      <diagonal/>
    </border>
    <border>
      <left/>
      <right style="medium">
        <color theme="2" tint="-9.9948118533890809E-2"/>
      </right>
      <top/>
      <bottom/>
      <diagonal/>
    </border>
    <border>
      <left style="medium">
        <color theme="1" tint="0.499984740745262"/>
      </left>
      <right/>
      <top/>
      <bottom/>
      <diagonal/>
    </border>
    <border>
      <left/>
      <right style="medium">
        <color theme="1"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theme="1" tint="0.499984740745262"/>
      </top>
      <bottom style="hair">
        <color indexed="64"/>
      </bottom>
      <diagonal/>
    </border>
    <border>
      <left/>
      <right/>
      <top style="hair">
        <color theme="1" tint="0.499984740745262"/>
      </top>
      <bottom style="hair">
        <color theme="1" tint="0.499984740745262"/>
      </bottom>
      <diagonal/>
    </border>
    <border>
      <left/>
      <right/>
      <top style="hair">
        <color theme="6" tint="-0.499984740745262"/>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medium">
        <color theme="2" tint="-9.9948118533890809E-2"/>
      </left>
      <right/>
      <top style="medium">
        <color theme="2" tint="-0.499984740745262"/>
      </top>
      <bottom style="medium">
        <color theme="2" tint="-0.49998474074526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0.499984740745262"/>
      </top>
      <bottom style="medium">
        <color theme="2" tint="-0.499984740745262"/>
      </bottom>
      <diagonal/>
    </border>
    <border>
      <left/>
      <right/>
      <top style="thick">
        <color theme="2" tint="-0.499984740745262"/>
      </top>
      <bottom/>
      <diagonal/>
    </border>
    <border>
      <left/>
      <right/>
      <top style="thick">
        <color theme="2" tint="-0.499984740745262"/>
      </top>
      <bottom style="hair">
        <color indexed="64"/>
      </bottom>
      <diagonal/>
    </border>
    <border>
      <left/>
      <right/>
      <top/>
      <bottom style="thick">
        <color theme="2" tint="-0.499984740745262"/>
      </bottom>
      <diagonal/>
    </border>
    <border>
      <left/>
      <right/>
      <top style="hair">
        <color theme="6" tint="-0.499984740745262"/>
      </top>
      <bottom style="thick">
        <color theme="2" tint="-0.499984740745262"/>
      </bottom>
      <diagonal/>
    </border>
    <border>
      <left style="medium">
        <color theme="2" tint="-9.9948118533890809E-2"/>
      </left>
      <right/>
      <top/>
      <bottom style="medium">
        <color theme="2" tint="-0.24994659260841701"/>
      </bottom>
      <diagonal/>
    </border>
    <border>
      <left/>
      <right style="medium">
        <color theme="2" tint="-9.9948118533890809E-2"/>
      </right>
      <top/>
      <bottom style="medium">
        <color theme="2" tint="-0.24994659260841701"/>
      </bottom>
      <diagonal/>
    </border>
    <border>
      <left style="medium">
        <color theme="2" tint="-9.9948118533890809E-2"/>
      </left>
      <right style="medium">
        <color theme="2" tint="-9.9917600024414813E-2"/>
      </right>
      <top style="medium">
        <color theme="2" tint="-0.499984740745262"/>
      </top>
      <bottom style="medium">
        <color theme="2" tint="-0.24994659260841701"/>
      </bottom>
      <diagonal/>
    </border>
    <border>
      <left/>
      <right style="thin">
        <color indexed="64"/>
      </right>
      <top/>
      <bottom/>
      <diagonal/>
    </border>
    <border>
      <left style="medium">
        <color theme="2" tint="-9.9948118533890809E-2"/>
      </left>
      <right/>
      <top style="medium">
        <color theme="1" tint="0.499984740745262"/>
      </top>
      <bottom/>
      <diagonal/>
    </border>
    <border>
      <left/>
      <right style="medium">
        <color theme="2" tint="-9.9948118533890809E-2"/>
      </right>
      <top style="medium">
        <color theme="1" tint="0.499984740745262"/>
      </top>
      <bottom/>
      <diagonal/>
    </border>
    <border>
      <left/>
      <right/>
      <top/>
      <bottom style="thin">
        <color theme="5" tint="-0.24994659260841701"/>
      </bottom>
      <diagonal/>
    </border>
    <border>
      <left/>
      <right/>
      <top style="thin">
        <color theme="5" tint="-0.24994659260841701"/>
      </top>
      <bottom style="thin">
        <color theme="0" tint="-0.34998626667073579"/>
      </bottom>
      <diagonal/>
    </border>
    <border>
      <left style="thin">
        <color theme="0" tint="-0.34998626667073579"/>
      </left>
      <right style="thin">
        <color theme="0" tint="-0.34998626667073579"/>
      </right>
      <top style="thin">
        <color theme="5" tint="-0.24994659260841701"/>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5" tint="-0.24994659260841701"/>
      </top>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0" tint="-0.34998626667073579"/>
      </top>
      <bottom style="thin">
        <color theme="5" tint="-0.24994659260841701"/>
      </bottom>
      <diagonal/>
    </border>
    <border>
      <left style="thin">
        <color theme="0" tint="-0.34998626667073579"/>
      </left>
      <right style="thin">
        <color theme="0" tint="-0.34998626667073579"/>
      </right>
      <top style="thin">
        <color theme="0" tint="-0.34998626667073579"/>
      </top>
      <bottom style="thin">
        <color theme="5" tint="-0.24994659260841701"/>
      </bottom>
      <diagonal/>
    </border>
    <border>
      <left/>
      <right/>
      <top style="thin">
        <color theme="0" tint="-0.24994659260841701"/>
      </top>
      <bottom style="thin">
        <color theme="5" tint="-0.24994659260841701"/>
      </bottom>
      <diagonal/>
    </border>
    <border>
      <left style="thin">
        <color theme="0" tint="-0.34998626667073579"/>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5" tint="-0.24994659260841701"/>
      </bottom>
      <diagonal/>
    </border>
  </borders>
  <cellStyleXfs count="10">
    <xf numFmtId="0" fontId="0" fillId="0" borderId="0"/>
    <xf numFmtId="0" fontId="4" fillId="0" borderId="0"/>
    <xf numFmtId="164" fontId="5" fillId="0" borderId="0" applyFont="0" applyFill="0" applyBorder="0" applyAlignment="0" applyProtection="0"/>
    <xf numFmtId="0" fontId="3" fillId="0" borderId="0"/>
    <xf numFmtId="0" fontId="5" fillId="0" borderId="0"/>
    <xf numFmtId="9" fontId="4"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4" fontId="3" fillId="0" borderId="0" applyFont="0" applyFill="0" applyBorder="0" applyAlignment="0" applyProtection="0"/>
  </cellStyleXfs>
  <cellXfs count="230">
    <xf numFmtId="0" fontId="0" fillId="0" borderId="0" xfId="0"/>
    <xf numFmtId="0" fontId="1" fillId="4" borderId="0" xfId="0" applyFont="1" applyFill="1"/>
    <xf numFmtId="0" fontId="1" fillId="4" borderId="0" xfId="0" quotePrefix="1" applyFont="1" applyFill="1"/>
    <xf numFmtId="0" fontId="1" fillId="0" borderId="1" xfId="0" applyFont="1" applyBorder="1" applyAlignment="1" applyProtection="1">
      <alignment horizontal="left" vertical="center" indent="1"/>
      <protection locked="0"/>
    </xf>
    <xf numFmtId="0" fontId="10" fillId="0" borderId="0" xfId="0" applyFont="1"/>
    <xf numFmtId="0" fontId="9" fillId="0" borderId="0" xfId="0" applyFont="1"/>
    <xf numFmtId="0" fontId="11" fillId="0" borderId="0" xfId="0" applyFont="1"/>
    <xf numFmtId="0" fontId="9" fillId="4" borderId="0" xfId="0" applyFont="1" applyFill="1"/>
    <xf numFmtId="0" fontId="11" fillId="4" borderId="0" xfId="0" applyFont="1" applyFill="1"/>
    <xf numFmtId="0" fontId="12" fillId="5" borderId="0" xfId="0" applyFont="1" applyFill="1" applyAlignment="1">
      <alignment horizontal="left" vertical="center" indent="1"/>
    </xf>
    <xf numFmtId="0" fontId="10" fillId="5" borderId="0" xfId="0" applyFont="1" applyFill="1"/>
    <xf numFmtId="0" fontId="10" fillId="4" borderId="0" xfId="0" applyFont="1" applyFill="1"/>
    <xf numFmtId="0" fontId="13" fillId="4"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xf numFmtId="0" fontId="11" fillId="4" borderId="0" xfId="0" applyFont="1" applyFill="1" applyAlignment="1">
      <alignment horizontal="left" indent="1"/>
    </xf>
    <xf numFmtId="0" fontId="0" fillId="0" borderId="0" xfId="0" applyAlignment="1">
      <alignment wrapText="1"/>
    </xf>
    <xf numFmtId="0" fontId="17" fillId="3" borderId="2" xfId="0" applyFont="1" applyFill="1" applyBorder="1" applyAlignment="1">
      <alignment horizontal="left" vertical="center" wrapText="1" indent="3"/>
    </xf>
    <xf numFmtId="0" fontId="7" fillId="3" borderId="2" xfId="0" applyFont="1" applyFill="1" applyBorder="1" applyAlignment="1">
      <alignment horizontal="centerContinuous" vertical="center"/>
    </xf>
    <xf numFmtId="0" fontId="7" fillId="3" borderId="2" xfId="0" applyFont="1" applyFill="1" applyBorder="1" applyAlignment="1">
      <alignment horizontal="center" vertical="center"/>
    </xf>
    <xf numFmtId="169" fontId="15" fillId="0" borderId="5" xfId="0" applyNumberFormat="1" applyFont="1" applyBorder="1" applyAlignment="1" applyProtection="1">
      <alignment horizontal="center" vertical="center" wrapText="1"/>
      <protection locked="0"/>
    </xf>
    <xf numFmtId="0" fontId="11" fillId="4" borderId="0" xfId="0" applyFont="1" applyFill="1" applyAlignment="1">
      <alignment horizontal="left" vertical="top" indent="1"/>
    </xf>
    <xf numFmtId="0" fontId="18" fillId="4" borderId="0" xfId="0" applyFont="1" applyFill="1" applyAlignment="1">
      <alignment horizontal="right" vertical="center" indent="1"/>
    </xf>
    <xf numFmtId="165" fontId="2" fillId="0" borderId="3" xfId="0" applyNumberFormat="1" applyFont="1" applyBorder="1" applyAlignment="1" applyProtection="1">
      <alignment horizontal="left" vertical="center" indent="1"/>
      <protection locked="0"/>
    </xf>
    <xf numFmtId="0" fontId="16" fillId="7" borderId="0" xfId="0" applyFont="1" applyFill="1" applyAlignment="1">
      <alignment vertical="center" wrapText="1"/>
    </xf>
    <xf numFmtId="168" fontId="2" fillId="7" borderId="3" xfId="0" applyNumberFormat="1" applyFont="1" applyFill="1" applyBorder="1" applyAlignment="1">
      <alignment horizontal="left" vertical="center"/>
    </xf>
    <xf numFmtId="168" fontId="1" fillId="7" borderId="1" xfId="0" applyNumberFormat="1" applyFont="1" applyFill="1" applyBorder="1" applyAlignment="1">
      <alignment horizontal="left" vertical="center" indent="1"/>
    </xf>
    <xf numFmtId="170" fontId="19" fillId="4" borderId="0" xfId="0" applyNumberFormat="1" applyFont="1" applyFill="1" applyAlignment="1">
      <alignment horizontal="right" vertical="center"/>
    </xf>
    <xf numFmtId="170" fontId="15" fillId="4" borderId="0" xfId="0" applyNumberFormat="1" applyFont="1" applyFill="1" applyAlignment="1">
      <alignment vertical="center"/>
    </xf>
    <xf numFmtId="0" fontId="15" fillId="4" borderId="0" xfId="0" applyFont="1" applyFill="1" applyAlignment="1">
      <alignment vertical="center"/>
    </xf>
    <xf numFmtId="0" fontId="21" fillId="0" borderId="8" xfId="0" applyFont="1" applyBorder="1" applyAlignment="1">
      <alignment horizontal="left" vertical="center" wrapText="1" indent="2"/>
    </xf>
    <xf numFmtId="0" fontId="22" fillId="0" borderId="8" xfId="0" applyFont="1" applyBorder="1" applyAlignment="1">
      <alignment horizontal="left" vertical="center" wrapText="1" indent="3"/>
    </xf>
    <xf numFmtId="0" fontId="24" fillId="0" borderId="8" xfId="0" applyFont="1" applyBorder="1" applyAlignment="1">
      <alignment horizontal="left" vertical="center" wrapText="1" indent="4"/>
    </xf>
    <xf numFmtId="0" fontId="25" fillId="7" borderId="8" xfId="0" applyFont="1" applyFill="1" applyBorder="1" applyAlignment="1">
      <alignment vertical="center" wrapText="1"/>
    </xf>
    <xf numFmtId="0" fontId="26" fillId="0" borderId="8" xfId="0" applyFont="1" applyBorder="1" applyAlignment="1">
      <alignment horizontal="left" vertical="center" wrapText="1" indent="3"/>
    </xf>
    <xf numFmtId="0" fontId="7" fillId="3" borderId="2" xfId="0" applyFont="1" applyFill="1" applyBorder="1" applyAlignment="1">
      <alignment horizontal="center" vertical="center" wrapText="1"/>
    </xf>
    <xf numFmtId="0" fontId="8" fillId="2" borderId="4"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1" fillId="0" borderId="10" xfId="0" applyFont="1" applyBorder="1" applyAlignment="1" applyProtection="1">
      <alignment horizontal="left" vertical="center" indent="1"/>
      <protection locked="0"/>
    </xf>
    <xf numFmtId="165" fontId="1" fillId="0" borderId="1" xfId="0" applyNumberFormat="1" applyFont="1" applyBorder="1" applyAlignment="1" applyProtection="1">
      <alignment horizontal="left" vertical="center" indent="1"/>
      <protection locked="0"/>
    </xf>
    <xf numFmtId="165" fontId="1" fillId="0" borderId="10" xfId="0" applyNumberFormat="1" applyFont="1" applyBorder="1" applyAlignment="1" applyProtection="1">
      <alignment horizontal="left" vertical="center" indent="1"/>
      <protection locked="0"/>
    </xf>
    <xf numFmtId="1" fontId="15" fillId="0" borderId="5" xfId="0" applyNumberFormat="1" applyFont="1" applyBorder="1" applyAlignment="1" applyProtection="1">
      <alignment horizontal="center" vertical="center" wrapText="1"/>
      <protection locked="0"/>
    </xf>
    <xf numFmtId="0" fontId="0" fillId="6" borderId="0" xfId="0" applyFill="1"/>
    <xf numFmtId="0" fontId="6" fillId="6" borderId="0" xfId="0" applyFont="1" applyFill="1"/>
    <xf numFmtId="0" fontId="28" fillId="6" borderId="0" xfId="0" applyFont="1" applyFill="1"/>
    <xf numFmtId="0" fontId="15" fillId="5" borderId="0" xfId="0" applyFont="1" applyFill="1"/>
    <xf numFmtId="0" fontId="15" fillId="4" borderId="16" xfId="0" applyFont="1" applyFill="1" applyBorder="1" applyAlignment="1">
      <alignment vertical="center"/>
    </xf>
    <xf numFmtId="170" fontId="15" fillId="0" borderId="15" xfId="0" applyNumberFormat="1" applyFont="1" applyBorder="1" applyAlignment="1">
      <alignment vertical="center"/>
    </xf>
    <xf numFmtId="0" fontId="8" fillId="4" borderId="17" xfId="0" applyFont="1" applyFill="1" applyBorder="1" applyAlignment="1">
      <alignment horizontal="left" vertical="center"/>
    </xf>
    <xf numFmtId="0" fontId="15" fillId="4" borderId="18" xfId="0" applyFont="1" applyFill="1" applyBorder="1"/>
    <xf numFmtId="0" fontId="35" fillId="6" borderId="0" xfId="0" applyFont="1" applyFill="1"/>
    <xf numFmtId="0" fontId="35" fillId="0" borderId="0" xfId="0" applyFont="1"/>
    <xf numFmtId="9" fontId="2" fillId="0" borderId="4" xfId="0" applyNumberFormat="1" applyFont="1" applyBorder="1" applyAlignment="1" applyProtection="1">
      <alignment horizontal="center" vertical="center"/>
      <protection locked="0"/>
    </xf>
    <xf numFmtId="9" fontId="2" fillId="0" borderId="24" xfId="0" applyNumberFormat="1" applyFont="1" applyBorder="1" applyAlignment="1" applyProtection="1">
      <alignment horizontal="center" vertical="center"/>
      <protection locked="0"/>
    </xf>
    <xf numFmtId="9" fontId="2" fillId="0" borderId="23" xfId="0" applyNumberFormat="1" applyFont="1" applyBorder="1" applyAlignment="1" applyProtection="1">
      <alignment horizontal="center" vertical="center"/>
      <protection locked="0"/>
    </xf>
    <xf numFmtId="0" fontId="21" fillId="0" borderId="8" xfId="0" applyFont="1" applyBorder="1" applyAlignment="1">
      <alignment horizontal="left" vertical="center" wrapText="1" indent="3"/>
    </xf>
    <xf numFmtId="0" fontId="36" fillId="0" borderId="0" xfId="0" applyFont="1"/>
    <xf numFmtId="0" fontId="38" fillId="9" borderId="0" xfId="0" applyFont="1" applyFill="1"/>
    <xf numFmtId="0" fontId="38" fillId="0" borderId="0" xfId="0" applyFont="1"/>
    <xf numFmtId="0" fontId="38" fillId="0" borderId="0" xfId="0" applyFont="1" applyAlignment="1">
      <alignment horizontal="center"/>
    </xf>
    <xf numFmtId="0" fontId="39" fillId="3" borderId="26" xfId="0" applyFont="1" applyFill="1" applyBorder="1" applyAlignment="1">
      <alignment horizontal="center" vertical="center" wrapText="1"/>
    </xf>
    <xf numFmtId="0" fontId="39" fillId="11" borderId="27" xfId="0" quotePrefix="1" applyFont="1" applyFill="1" applyBorder="1" applyAlignment="1">
      <alignment horizontal="center" vertical="center" wrapText="1"/>
    </xf>
    <xf numFmtId="0" fontId="39" fillId="12" borderId="27" xfId="0" applyFont="1" applyFill="1" applyBorder="1" applyAlignment="1">
      <alignment horizontal="center" vertical="center" wrapText="1"/>
    </xf>
    <xf numFmtId="0" fontId="39" fillId="3" borderId="27" xfId="0" applyFont="1" applyFill="1" applyBorder="1" applyAlignment="1">
      <alignment horizontal="center" vertical="center" wrapText="1"/>
    </xf>
    <xf numFmtId="0" fontId="39" fillId="11" borderId="27" xfId="0" applyFont="1" applyFill="1" applyBorder="1" applyAlignment="1">
      <alignment horizontal="center" vertical="center" wrapText="1"/>
    </xf>
    <xf numFmtId="0" fontId="40" fillId="0" borderId="0" xfId="0" applyFont="1" applyAlignment="1">
      <alignment horizontal="center"/>
    </xf>
    <xf numFmtId="0" fontId="39" fillId="3" borderId="28" xfId="0" applyFont="1" applyFill="1" applyBorder="1" applyAlignment="1">
      <alignment horizontal="center" vertical="center" wrapText="1"/>
    </xf>
    <xf numFmtId="0" fontId="39" fillId="11" borderId="29" xfId="0" quotePrefix="1" applyFont="1" applyFill="1" applyBorder="1" applyAlignment="1">
      <alignment horizontal="center" vertical="center" wrapText="1"/>
    </xf>
    <xf numFmtId="0" fontId="40" fillId="0" borderId="0" xfId="0" applyFont="1" applyAlignment="1">
      <alignment vertical="center"/>
    </xf>
    <xf numFmtId="0" fontId="0" fillId="0" borderId="30" xfId="0" applyBorder="1"/>
    <xf numFmtId="0" fontId="0" fillId="0" borderId="0" xfId="0" applyAlignment="1">
      <alignment vertical="center"/>
    </xf>
    <xf numFmtId="0" fontId="40" fillId="0" borderId="0" xfId="0" applyFont="1"/>
    <xf numFmtId="0" fontId="41" fillId="0" borderId="0" xfId="0" applyFont="1"/>
    <xf numFmtId="0" fontId="42" fillId="0" borderId="0" xfId="0" applyFont="1"/>
    <xf numFmtId="0" fontId="39" fillId="3" borderId="28" xfId="0" quotePrefix="1" applyFont="1" applyFill="1" applyBorder="1" applyAlignment="1">
      <alignment horizontal="center" vertical="center" wrapText="1"/>
    </xf>
    <xf numFmtId="0" fontId="39" fillId="3" borderId="29" xfId="0" quotePrefix="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center"/>
    </xf>
    <xf numFmtId="0" fontId="39" fillId="3" borderId="27" xfId="0" quotePrefix="1" applyFont="1" applyFill="1" applyBorder="1" applyAlignment="1">
      <alignment horizontal="center" vertical="center" wrapText="1"/>
    </xf>
    <xf numFmtId="0" fontId="39" fillId="12" borderId="33" xfId="0" quotePrefix="1" applyFont="1" applyFill="1" applyBorder="1" applyAlignment="1">
      <alignment horizontal="center" vertical="center" wrapText="1"/>
    </xf>
    <xf numFmtId="0" fontId="39" fillId="12" borderId="27" xfId="0" quotePrefix="1" applyFont="1" applyFill="1" applyBorder="1" applyAlignment="1">
      <alignment horizontal="center" vertical="center" wrapText="1"/>
    </xf>
    <xf numFmtId="0" fontId="39" fillId="11" borderId="33" xfId="0" quotePrefix="1" applyFont="1" applyFill="1" applyBorder="1" applyAlignment="1">
      <alignment horizontal="center" vertical="center" wrapText="1"/>
    </xf>
    <xf numFmtId="0" fontId="39" fillId="3" borderId="27" xfId="0" quotePrefix="1" applyFont="1" applyFill="1" applyBorder="1" applyAlignment="1">
      <alignment horizontal="center" vertical="top" wrapText="1"/>
    </xf>
    <xf numFmtId="0" fontId="39" fillId="11" borderId="27" xfId="0" quotePrefix="1" applyFont="1" applyFill="1" applyBorder="1" applyAlignment="1">
      <alignment horizontal="center" vertical="top" wrapText="1"/>
    </xf>
    <xf numFmtId="0" fontId="39" fillId="12" borderId="33" xfId="0" quotePrefix="1" applyFont="1" applyFill="1" applyBorder="1" applyAlignment="1">
      <alignment horizontal="center" vertical="top" wrapText="1"/>
    </xf>
    <xf numFmtId="0" fontId="39" fillId="12" borderId="27" xfId="0" quotePrefix="1" applyFont="1" applyFill="1" applyBorder="1" applyAlignment="1">
      <alignment horizontal="center" vertical="top" wrapText="1"/>
    </xf>
    <xf numFmtId="2" fontId="40" fillId="0" borderId="27" xfId="0" applyNumberFormat="1" applyFont="1" applyBorder="1" applyAlignment="1" applyProtection="1">
      <alignment horizontal="center" vertical="center" wrapText="1"/>
      <protection locked="0"/>
    </xf>
    <xf numFmtId="0" fontId="40" fillId="0" borderId="27" xfId="0" applyFont="1" applyBorder="1" applyAlignment="1" applyProtection="1">
      <alignment horizontal="center" vertical="center" wrapText="1"/>
      <protection locked="0"/>
    </xf>
    <xf numFmtId="0" fontId="40" fillId="0" borderId="27" xfId="0" applyFont="1" applyBorder="1" applyAlignment="1">
      <alignment horizontal="center" vertical="center" wrapText="1"/>
    </xf>
    <xf numFmtId="0" fontId="40" fillId="0" borderId="33" xfId="0" applyFont="1" applyBorder="1" applyAlignment="1" applyProtection="1">
      <alignment horizontal="center" vertical="center" wrapText="1"/>
      <protection locked="0"/>
    </xf>
    <xf numFmtId="14" fontId="40" fillId="0" borderId="27" xfId="0" applyNumberFormat="1" applyFont="1" applyBorder="1" applyAlignment="1" applyProtection="1">
      <alignment horizontal="center" vertical="center" wrapText="1"/>
      <protection locked="0"/>
    </xf>
    <xf numFmtId="9" fontId="40" fillId="0" borderId="27" xfId="0" applyNumberFormat="1" applyFont="1" applyBorder="1" applyAlignment="1" applyProtection="1">
      <alignment horizontal="center" vertical="center" wrapText="1"/>
      <protection locked="0"/>
    </xf>
    <xf numFmtId="2" fontId="40" fillId="0" borderId="0" xfId="0" applyNumberFormat="1" applyFont="1" applyAlignment="1" applyProtection="1">
      <alignment horizontal="center" vertical="center" wrapText="1"/>
      <protection locked="0"/>
    </xf>
    <xf numFmtId="0" fontId="40" fillId="0" borderId="0" xfId="0"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9" fontId="40" fillId="0" borderId="0" xfId="0" applyNumberFormat="1" applyFont="1" applyAlignment="1" applyProtection="1">
      <alignment horizontal="center" vertical="center" wrapText="1"/>
      <protection locked="0"/>
    </xf>
    <xf numFmtId="0" fontId="36" fillId="0" borderId="0" xfId="0" applyFont="1" applyAlignment="1">
      <alignment horizontal="right"/>
    </xf>
    <xf numFmtId="0" fontId="43" fillId="13" borderId="27" xfId="0" applyFont="1" applyFill="1" applyBorder="1" applyAlignment="1">
      <alignment horizontal="center" vertical="center" wrapText="1"/>
    </xf>
    <xf numFmtId="0" fontId="15" fillId="4" borderId="11" xfId="0" quotePrefix="1" applyFont="1" applyFill="1" applyBorder="1" applyAlignment="1">
      <alignment vertical="center"/>
    </xf>
    <xf numFmtId="170" fontId="15" fillId="0" borderId="35" xfId="0" applyNumberFormat="1" applyFont="1" applyBorder="1" applyAlignment="1">
      <alignment vertical="center"/>
    </xf>
    <xf numFmtId="168" fontId="1" fillId="7" borderId="25" xfId="0" applyNumberFormat="1" applyFont="1" applyFill="1" applyBorder="1" applyAlignment="1">
      <alignment horizontal="left" vertical="center" indent="1"/>
    </xf>
    <xf numFmtId="0" fontId="15" fillId="4" borderId="13" xfId="0" applyFont="1" applyFill="1" applyBorder="1" applyAlignment="1">
      <alignment vertical="center"/>
    </xf>
    <xf numFmtId="170" fontId="15" fillId="0" borderId="36" xfId="0" applyNumberFormat="1" applyFont="1" applyBorder="1" applyAlignment="1">
      <alignment vertical="center"/>
    </xf>
    <xf numFmtId="0" fontId="44" fillId="2" borderId="0" xfId="0" applyFont="1" applyFill="1" applyAlignment="1">
      <alignment horizontal="left" vertical="center" indent="1"/>
    </xf>
    <xf numFmtId="0" fontId="44" fillId="2" borderId="38" xfId="0" applyFont="1" applyFill="1" applyBorder="1" applyAlignment="1">
      <alignment horizontal="left" vertical="center" indent="1"/>
    </xf>
    <xf numFmtId="168" fontId="2" fillId="7" borderId="39" xfId="0" applyNumberFormat="1" applyFont="1" applyFill="1" applyBorder="1" applyAlignment="1">
      <alignment horizontal="left" vertical="center"/>
    </xf>
    <xf numFmtId="0" fontId="44" fillId="2" borderId="40" xfId="0" applyFont="1" applyFill="1" applyBorder="1" applyAlignment="1">
      <alignment horizontal="left" vertical="center" indent="1"/>
    </xf>
    <xf numFmtId="168" fontId="1" fillId="7" borderId="41" xfId="0" applyNumberFormat="1" applyFont="1" applyFill="1" applyBorder="1" applyAlignment="1">
      <alignment horizontal="left" vertical="center" indent="1"/>
    </xf>
    <xf numFmtId="171" fontId="40" fillId="0" borderId="27" xfId="0" applyNumberFormat="1" applyFont="1" applyBorder="1" applyAlignment="1" applyProtection="1">
      <alignment horizontal="right" vertical="center" wrapText="1"/>
      <protection locked="0"/>
    </xf>
    <xf numFmtId="0" fontId="43" fillId="13" borderId="27" xfId="0" quotePrefix="1" applyFont="1" applyFill="1" applyBorder="1" applyAlignment="1">
      <alignment horizontal="center" vertical="center" wrapText="1"/>
    </xf>
    <xf numFmtId="0" fontId="43" fillId="13" borderId="27" xfId="0" quotePrefix="1" applyFont="1" applyFill="1" applyBorder="1" applyAlignment="1">
      <alignment horizontal="center" vertical="top" wrapText="1"/>
    </xf>
    <xf numFmtId="171" fontId="40" fillId="3" borderId="27" xfId="0" applyNumberFormat="1" applyFont="1" applyFill="1" applyBorder="1" applyAlignment="1" applyProtection="1">
      <alignment horizontal="right" vertical="center" wrapText="1"/>
      <protection locked="0"/>
    </xf>
    <xf numFmtId="172" fontId="2" fillId="7" borderId="39" xfId="0" applyNumberFormat="1" applyFont="1" applyFill="1" applyBorder="1" applyAlignment="1">
      <alignment horizontal="right" vertical="center"/>
    </xf>
    <xf numFmtId="172" fontId="1" fillId="7" borderId="1" xfId="0" applyNumberFormat="1" applyFont="1" applyFill="1" applyBorder="1" applyAlignment="1">
      <alignment horizontal="right" vertical="center" indent="1"/>
    </xf>
    <xf numFmtId="172" fontId="1" fillId="7" borderId="41" xfId="0" applyNumberFormat="1" applyFont="1" applyFill="1" applyBorder="1" applyAlignment="1">
      <alignment horizontal="right" vertical="center" indent="1"/>
    </xf>
    <xf numFmtId="171" fontId="0" fillId="0" borderId="30" xfId="0" applyNumberFormat="1" applyBorder="1"/>
    <xf numFmtId="171" fontId="0" fillId="0" borderId="30" xfId="0" applyNumberFormat="1" applyBorder="1" applyAlignment="1">
      <alignment horizontal="right"/>
    </xf>
    <xf numFmtId="171" fontId="37" fillId="10" borderId="3" xfId="0" applyNumberFormat="1" applyFont="1" applyFill="1" applyBorder="1" applyAlignment="1">
      <alignment horizontal="right" vertical="center"/>
    </xf>
    <xf numFmtId="171" fontId="37" fillId="10" borderId="1" xfId="0" applyNumberFormat="1" applyFont="1" applyFill="1" applyBorder="1" applyAlignment="1">
      <alignment horizontal="right" vertical="center" indent="1"/>
    </xf>
    <xf numFmtId="0" fontId="45" fillId="4" borderId="0" xfId="0" applyFont="1" applyFill="1" applyAlignment="1">
      <alignment horizontal="right"/>
    </xf>
    <xf numFmtId="171" fontId="46" fillId="10" borderId="2" xfId="0" applyNumberFormat="1" applyFont="1" applyFill="1" applyBorder="1" applyAlignment="1">
      <alignment horizontal="right"/>
    </xf>
    <xf numFmtId="166" fontId="47" fillId="8" borderId="2" xfId="0" applyNumberFormat="1" applyFont="1" applyFill="1" applyBorder="1"/>
    <xf numFmtId="166" fontId="45" fillId="4" borderId="2" xfId="0" applyNumberFormat="1" applyFont="1" applyFill="1" applyBorder="1"/>
    <xf numFmtId="0" fontId="19" fillId="3" borderId="34" xfId="0" quotePrefix="1" applyFont="1" applyFill="1" applyBorder="1" applyAlignment="1">
      <alignment vertical="center"/>
    </xf>
    <xf numFmtId="170" fontId="15" fillId="3" borderId="37" xfId="0" applyNumberFormat="1" applyFont="1" applyFill="1" applyBorder="1" applyAlignment="1">
      <alignment vertical="center"/>
    </xf>
    <xf numFmtId="0" fontId="8" fillId="4" borderId="42" xfId="0" applyFont="1" applyFill="1" applyBorder="1" applyAlignment="1">
      <alignment horizontal="left" vertical="center"/>
    </xf>
    <xf numFmtId="0" fontId="15" fillId="4" borderId="43" xfId="0" applyFont="1" applyFill="1" applyBorder="1"/>
    <xf numFmtId="0" fontId="19" fillId="3" borderId="44" xfId="0" quotePrefix="1" applyFont="1" applyFill="1" applyBorder="1" applyAlignment="1">
      <alignment vertical="center"/>
    </xf>
    <xf numFmtId="10" fontId="15" fillId="0" borderId="15" xfId="0" applyNumberFormat="1" applyFont="1" applyBorder="1" applyAlignment="1">
      <alignment vertical="center"/>
    </xf>
    <xf numFmtId="10" fontId="15" fillId="0" borderId="35" xfId="0" applyNumberFormat="1" applyFont="1" applyBorder="1" applyAlignment="1">
      <alignment vertical="center"/>
    </xf>
    <xf numFmtId="171" fontId="2" fillId="7" borderId="3" xfId="0" applyNumberFormat="1" applyFont="1" applyFill="1" applyBorder="1" applyAlignment="1">
      <alignment vertical="center"/>
    </xf>
    <xf numFmtId="171" fontId="1" fillId="7" borderId="1" xfId="0" applyNumberFormat="1" applyFont="1" applyFill="1" applyBorder="1" applyAlignment="1">
      <alignment vertical="center"/>
    </xf>
    <xf numFmtId="171" fontId="45" fillId="4" borderId="2" xfId="0" applyNumberFormat="1" applyFont="1" applyFill="1" applyBorder="1"/>
    <xf numFmtId="170" fontId="15" fillId="15" borderId="15" xfId="0" applyNumberFormat="1" applyFont="1" applyFill="1" applyBorder="1" applyAlignment="1">
      <alignment vertical="center"/>
    </xf>
    <xf numFmtId="170" fontId="15" fillId="15" borderId="35" xfId="0" applyNumberFormat="1" applyFont="1" applyFill="1" applyBorder="1" applyAlignment="1">
      <alignment vertical="center"/>
    </xf>
    <xf numFmtId="171" fontId="45" fillId="4" borderId="0" xfId="0" applyNumberFormat="1" applyFont="1" applyFill="1"/>
    <xf numFmtId="166" fontId="45" fillId="4" borderId="0" xfId="0" applyNumberFormat="1" applyFont="1" applyFill="1"/>
    <xf numFmtId="0" fontId="8" fillId="4" borderId="17" xfId="0" applyFont="1" applyFill="1" applyBorder="1" applyAlignment="1">
      <alignment vertical="center" wrapText="1"/>
    </xf>
    <xf numFmtId="0" fontId="8" fillId="4" borderId="18"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9" fontId="0" fillId="0" borderId="30" xfId="0" applyNumberFormat="1" applyBorder="1"/>
    <xf numFmtId="0" fontId="36" fillId="0" borderId="49" xfId="0" applyFont="1" applyBorder="1" applyAlignment="1">
      <alignment vertical="center"/>
    </xf>
    <xf numFmtId="2" fontId="51" fillId="0" borderId="50" xfId="0" applyNumberFormat="1" applyFont="1" applyBorder="1" applyAlignment="1" applyProtection="1">
      <alignment horizontal="left" vertical="center"/>
      <protection locked="0"/>
    </xf>
    <xf numFmtId="171" fontId="52" fillId="0" borderId="51" xfId="0" applyNumberFormat="1" applyFont="1" applyBorder="1"/>
    <xf numFmtId="171" fontId="52" fillId="0" borderId="52" xfId="0" applyNumberFormat="1" applyFont="1" applyBorder="1"/>
    <xf numFmtId="171" fontId="52" fillId="0" borderId="49" xfId="0" applyNumberFormat="1" applyFont="1" applyBorder="1"/>
    <xf numFmtId="171" fontId="0" fillId="0" borderId="53" xfId="0" applyNumberFormat="1" applyBorder="1"/>
    <xf numFmtId="171" fontId="0" fillId="0" borderId="51" xfId="0" applyNumberFormat="1" applyBorder="1"/>
    <xf numFmtId="171" fontId="0" fillId="0" borderId="49" xfId="0" applyNumberFormat="1" applyBorder="1"/>
    <xf numFmtId="171" fontId="0" fillId="0" borderId="54" xfId="0" applyNumberFormat="1" applyBorder="1"/>
    <xf numFmtId="171" fontId="0" fillId="0" borderId="55" xfId="0" applyNumberFormat="1" applyBorder="1"/>
    <xf numFmtId="0" fontId="36" fillId="0" borderId="52" xfId="0" applyFont="1" applyBorder="1" applyAlignment="1">
      <alignment vertical="center"/>
    </xf>
    <xf numFmtId="2" fontId="51" fillId="0" borderId="27" xfId="0" applyNumberFormat="1" applyFont="1" applyBorder="1" applyAlignment="1" applyProtection="1">
      <alignment horizontal="left" vertical="center"/>
      <protection locked="0"/>
    </xf>
    <xf numFmtId="171" fontId="0" fillId="0" borderId="56" xfId="0" applyNumberFormat="1" applyBorder="1"/>
    <xf numFmtId="171" fontId="0" fillId="0" borderId="52" xfId="0" applyNumberFormat="1" applyBorder="1"/>
    <xf numFmtId="0" fontId="36" fillId="0" borderId="57" xfId="0" applyFont="1" applyBorder="1" applyAlignment="1">
      <alignment vertical="center"/>
    </xf>
    <xf numFmtId="2" fontId="51" fillId="0" borderId="58" xfId="0" applyNumberFormat="1" applyFont="1" applyBorder="1" applyAlignment="1" applyProtection="1">
      <alignment horizontal="left" vertical="center"/>
      <protection locked="0"/>
    </xf>
    <xf numFmtId="171" fontId="52" fillId="0" borderId="57" xfId="0" applyNumberFormat="1" applyFont="1" applyBorder="1"/>
    <xf numFmtId="171" fontId="0" fillId="0" borderId="57" xfId="0" applyNumberFormat="1" applyBorder="1"/>
    <xf numFmtId="171" fontId="0" fillId="0" borderId="59" xfId="0" applyNumberFormat="1" applyBorder="1"/>
    <xf numFmtId="0" fontId="36" fillId="0" borderId="48" xfId="0" applyFont="1" applyBorder="1" applyAlignment="1">
      <alignment vertical="center"/>
    </xf>
    <xf numFmtId="2" fontId="51" fillId="0" borderId="48" xfId="0" applyNumberFormat="1" applyFont="1" applyBorder="1" applyAlignment="1" applyProtection="1">
      <alignment horizontal="left" vertical="center"/>
      <protection locked="0"/>
    </xf>
    <xf numFmtId="171" fontId="52" fillId="0" borderId="48" xfId="0" applyNumberFormat="1" applyFont="1" applyBorder="1"/>
    <xf numFmtId="171" fontId="0" fillId="0" borderId="48" xfId="0" applyNumberFormat="1" applyBorder="1"/>
    <xf numFmtId="171" fontId="53" fillId="0" borderId="48" xfId="0" applyNumberFormat="1" applyFont="1" applyBorder="1"/>
    <xf numFmtId="171" fontId="52" fillId="0" borderId="60" xfId="0" applyNumberFormat="1" applyFont="1" applyBorder="1"/>
    <xf numFmtId="171" fontId="52" fillId="0" borderId="61" xfId="0" applyNumberFormat="1" applyFont="1" applyBorder="1"/>
    <xf numFmtId="171" fontId="52" fillId="0" borderId="62" xfId="0" applyNumberFormat="1" applyFont="1" applyBorder="1"/>
    <xf numFmtId="171" fontId="52" fillId="0" borderId="63" xfId="0" applyNumberFormat="1" applyFont="1" applyBorder="1"/>
    <xf numFmtId="171" fontId="52" fillId="0" borderId="64" xfId="0" applyNumberFormat="1" applyFont="1" applyBorder="1"/>
    <xf numFmtId="0" fontId="0" fillId="0" borderId="0" xfId="0" applyAlignment="1">
      <alignment horizontal="left"/>
    </xf>
    <xf numFmtId="171" fontId="0" fillId="0" borderId="0" xfId="0" applyNumberFormat="1"/>
    <xf numFmtId="171" fontId="53" fillId="16" borderId="48" xfId="0" applyNumberFormat="1" applyFont="1" applyFill="1" applyBorder="1"/>
    <xf numFmtId="0" fontId="8" fillId="4" borderId="0" xfId="0" applyFont="1" applyFill="1" applyAlignment="1">
      <alignment horizontal="left" vertical="center"/>
    </xf>
    <xf numFmtId="0" fontId="35" fillId="6" borderId="0" xfId="0" applyFont="1" applyFill="1" applyAlignment="1">
      <alignment horizontal="center"/>
    </xf>
    <xf numFmtId="0" fontId="35" fillId="6" borderId="45" xfId="0" applyFont="1" applyFill="1" applyBorder="1" applyAlignment="1">
      <alignment horizontal="center"/>
    </xf>
    <xf numFmtId="0" fontId="35" fillId="6" borderId="21" xfId="0" applyFont="1" applyFill="1" applyBorder="1" applyAlignment="1">
      <alignment horizontal="center"/>
    </xf>
    <xf numFmtId="0" fontId="35" fillId="6" borderId="22" xfId="0" applyFont="1" applyFill="1" applyBorder="1" applyAlignment="1">
      <alignment horizontal="center"/>
    </xf>
    <xf numFmtId="0" fontId="33" fillId="6" borderId="0" xfId="0" applyFont="1" applyFill="1" applyAlignment="1">
      <alignment horizontal="center"/>
    </xf>
    <xf numFmtId="0" fontId="34" fillId="6" borderId="0" xfId="0" applyFont="1" applyFill="1" applyAlignment="1">
      <alignment horizontal="center" wrapText="1"/>
    </xf>
    <xf numFmtId="14" fontId="35" fillId="6" borderId="21" xfId="0" applyNumberFormat="1" applyFont="1" applyFill="1" applyBorder="1" applyAlignment="1">
      <alignment horizontal="center"/>
    </xf>
    <xf numFmtId="14" fontId="35" fillId="6" borderId="22" xfId="0" applyNumberFormat="1" applyFont="1" applyFill="1" applyBorder="1" applyAlignment="1">
      <alignment horizontal="center"/>
    </xf>
    <xf numFmtId="0" fontId="27" fillId="6" borderId="0" xfId="0" applyFont="1" applyFill="1" applyAlignment="1">
      <alignment horizontal="center"/>
    </xf>
    <xf numFmtId="0" fontId="29" fillId="6" borderId="0" xfId="0" applyFont="1" applyFill="1" applyAlignment="1">
      <alignment horizontal="center"/>
    </xf>
    <xf numFmtId="0" fontId="30" fillId="6" borderId="0" xfId="0" applyFont="1" applyFill="1" applyAlignment="1">
      <alignment horizontal="center"/>
    </xf>
    <xf numFmtId="0" fontId="31" fillId="6" borderId="0" xfId="0" applyFont="1" applyFill="1" applyAlignment="1">
      <alignment horizontal="center"/>
    </xf>
    <xf numFmtId="0" fontId="32" fillId="6" borderId="0" xfId="0" applyFont="1" applyFill="1" applyAlignment="1">
      <alignment horizontal="center"/>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0" fillId="4" borderId="0" xfId="0" applyFont="1" applyFill="1" applyAlignment="1">
      <alignment horizontal="left" vertical="top" wrapText="1"/>
    </xf>
    <xf numFmtId="0" fontId="9" fillId="4" borderId="0" xfId="0" applyFont="1" applyFill="1" applyAlignment="1">
      <alignment horizontal="left" vertical="top" wrapText="1"/>
    </xf>
    <xf numFmtId="0" fontId="18" fillId="4" borderId="19" xfId="0" applyFont="1" applyFill="1" applyBorder="1" applyAlignment="1">
      <alignment horizontal="right" vertical="center" wrapText="1"/>
    </xf>
    <xf numFmtId="0" fontId="18" fillId="4" borderId="20" xfId="0" applyFont="1" applyFill="1" applyBorder="1" applyAlignment="1">
      <alignment horizontal="right" vertical="center" wrapText="1"/>
    </xf>
    <xf numFmtId="170" fontId="15" fillId="6" borderId="0" xfId="0" applyNumberFormat="1" applyFont="1" applyFill="1" applyAlignment="1">
      <alignment horizontal="center" vertical="center"/>
    </xf>
    <xf numFmtId="0" fontId="11" fillId="0" borderId="6"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14" fontId="11" fillId="0" borderId="6" xfId="0" applyNumberFormat="1" applyFont="1" applyBorder="1" applyAlignment="1" applyProtection="1">
      <alignment horizontal="left" vertical="center" indent="1"/>
      <protection locked="0"/>
    </xf>
    <xf numFmtId="14" fontId="11" fillId="0" borderId="7" xfId="0" applyNumberFormat="1" applyFont="1" applyBorder="1" applyAlignment="1" applyProtection="1">
      <alignment horizontal="left" vertical="center" indent="1"/>
      <protection locked="0"/>
    </xf>
    <xf numFmtId="0" fontId="8" fillId="4" borderId="46"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44" fillId="2" borderId="38" xfId="0" applyFont="1" applyFill="1" applyBorder="1" applyAlignment="1">
      <alignment horizontal="center" vertical="center"/>
    </xf>
    <xf numFmtId="0" fontId="44" fillId="2" borderId="0" xfId="0" applyFont="1" applyFill="1" applyAlignment="1">
      <alignment horizontal="center" vertical="center"/>
    </xf>
    <xf numFmtId="0" fontId="44" fillId="2" borderId="40" xfId="0" applyFont="1" applyFill="1" applyBorder="1" applyAlignment="1">
      <alignment horizontal="center" vertical="center"/>
    </xf>
    <xf numFmtId="0" fontId="39" fillId="3" borderId="0" xfId="0" applyFont="1" applyFill="1" applyAlignment="1">
      <alignment horizontal="center" vertical="center" wrapText="1"/>
    </xf>
    <xf numFmtId="0" fontId="39" fillId="3" borderId="31" xfId="0" applyFont="1" applyFill="1" applyBorder="1" applyAlignment="1">
      <alignment horizontal="center" vertical="center" wrapText="1"/>
    </xf>
    <xf numFmtId="0" fontId="39" fillId="11" borderId="0" xfId="0" applyFont="1" applyFill="1" applyAlignment="1">
      <alignment horizontal="center" vertical="center" wrapText="1"/>
    </xf>
    <xf numFmtId="0" fontId="39" fillId="11" borderId="31" xfId="0" applyFont="1" applyFill="1" applyBorder="1" applyAlignment="1">
      <alignment horizontal="center" vertical="center" wrapText="1"/>
    </xf>
    <xf numFmtId="0" fontId="39" fillId="11" borderId="0" xfId="0" quotePrefix="1" applyFont="1" applyFill="1" applyAlignment="1">
      <alignment horizontal="center" vertical="center" wrapText="1"/>
    </xf>
    <xf numFmtId="0" fontId="39" fillId="11" borderId="31" xfId="0" quotePrefix="1" applyFont="1" applyFill="1" applyBorder="1" applyAlignment="1">
      <alignment horizontal="center" vertical="center" wrapText="1"/>
    </xf>
    <xf numFmtId="0" fontId="36" fillId="14" borderId="0" xfId="0" applyFont="1" applyFill="1" applyAlignment="1">
      <alignment horizontal="center"/>
    </xf>
    <xf numFmtId="0" fontId="36" fillId="0" borderId="0" xfId="0" applyFont="1" applyAlignment="1">
      <alignment horizontal="right"/>
    </xf>
    <xf numFmtId="0" fontId="39" fillId="13" borderId="0" xfId="0" applyFont="1" applyFill="1" applyAlignment="1">
      <alignment horizontal="center" vertical="center" wrapText="1"/>
    </xf>
    <xf numFmtId="0" fontId="39" fillId="13" borderId="31" xfId="0" applyFont="1" applyFill="1" applyBorder="1" applyAlignment="1">
      <alignment horizontal="center" vertical="center" wrapText="1"/>
    </xf>
    <xf numFmtId="0" fontId="0" fillId="0" borderId="3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50" fillId="6" borderId="48" xfId="0" applyFont="1" applyFill="1" applyBorder="1" applyAlignment="1">
      <alignment horizontal="center" vertical="center" wrapText="1"/>
    </xf>
    <xf numFmtId="0" fontId="0" fillId="0" borderId="0" xfId="0" applyAlignment="1">
      <alignment horizontal="center" vertical="center" wrapText="1"/>
    </xf>
    <xf numFmtId="0" fontId="39" fillId="12" borderId="0" xfId="0" quotePrefix="1" applyFont="1" applyFill="1" applyAlignment="1">
      <alignment horizontal="center" vertical="center" wrapText="1"/>
    </xf>
    <xf numFmtId="0" fontId="39" fillId="12" borderId="31" xfId="0" quotePrefix="1" applyFont="1" applyFill="1" applyBorder="1" applyAlignment="1">
      <alignment horizontal="center" vertical="center" wrapText="1"/>
    </xf>
    <xf numFmtId="0" fontId="39" fillId="13" borderId="0" xfId="0" quotePrefix="1" applyFont="1" applyFill="1" applyAlignment="1">
      <alignment horizontal="center" vertical="center" wrapText="1"/>
    </xf>
    <xf numFmtId="0" fontId="39" fillId="13" borderId="31" xfId="0" quotePrefix="1" applyFont="1" applyFill="1" applyBorder="1" applyAlignment="1">
      <alignment horizontal="center" vertical="center" wrapText="1"/>
    </xf>
    <xf numFmtId="0" fontId="39" fillId="3" borderId="0" xfId="0" quotePrefix="1" applyFont="1" applyFill="1" applyAlignment="1">
      <alignment horizontal="center" vertical="center" wrapText="1"/>
    </xf>
    <xf numFmtId="0" fontId="39" fillId="3" borderId="31" xfId="0" quotePrefix="1" applyFont="1" applyFill="1" applyBorder="1" applyAlignment="1">
      <alignment horizontal="center" vertical="center" wrapText="1"/>
    </xf>
  </cellXfs>
  <cellStyles count="10">
    <cellStyle name="Comma 2" xfId="6" xr:uid="{00000000-0005-0000-0000-000000000000}"/>
    <cellStyle name="Euro" xfId="2" xr:uid="{00000000-0005-0000-0000-000002000000}"/>
    <cellStyle name="Moeda 2" xfId="9" xr:uid="{3F53ABE7-8F18-42BD-8604-57B031017AF1}"/>
    <cellStyle name="Normal" xfId="0" builtinId="0"/>
    <cellStyle name="Normal 2" xfId="3" xr:uid="{00000000-0005-0000-0000-000005000000}"/>
    <cellStyle name="Normal 2 2" xfId="4" xr:uid="{00000000-0005-0000-0000-000006000000}"/>
    <cellStyle name="Normal 3" xfId="1" xr:uid="{00000000-0005-0000-0000-000007000000}"/>
    <cellStyle name="Percent 2" xfId="5" xr:uid="{00000000-0005-0000-0000-000009000000}"/>
    <cellStyle name="Percent 3" xfId="7" xr:uid="{00000000-0005-0000-0000-00000A000000}"/>
    <cellStyle name="Vírgula 2" xfId="8" xr:uid="{00000000-0005-0000-0000-00000B000000}"/>
  </cellStyles>
  <dxfs count="1088">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border>
        <top style="hair">
          <color theme="0" tint="-4.9989318521683403E-2"/>
        </top>
        <bottom/>
        <vertical/>
        <horizontal/>
      </border>
    </dxf>
    <dxf>
      <fill>
        <patternFill>
          <bgColor theme="3" tint="0.79998168889431442"/>
        </patternFill>
      </fill>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s>
  <tableStyles count="0" defaultTableStyle="TableStyleMedium2" defaultPivotStyle="PivotStyleLight16"/>
  <colors>
    <mruColors>
      <color rgb="FFEDEFF3"/>
      <color rgb="FFE3E7ED"/>
      <color rgb="FFECEFF2"/>
      <color rgb="FFEEF5F6"/>
      <color rgb="FFFAFBFC"/>
      <color rgb="FFF1F3F5"/>
      <color rgb="FF00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492105</xdr:colOff>
      <xdr:row>40</xdr:row>
      <xdr:rowOff>90394</xdr:rowOff>
    </xdr:from>
    <xdr:to>
      <xdr:col>16383</xdr:col>
      <xdr:colOff>605118</xdr:colOff>
      <xdr:row>43</xdr:row>
      <xdr:rowOff>11224</xdr:rowOff>
    </xdr:to>
    <xdr:pic>
      <xdr:nvPicPr>
        <xdr:cNvPr id="9" name="Imagem 8">
          <a:extLst>
            <a:ext uri="{FF2B5EF4-FFF2-40B4-BE49-F238E27FC236}">
              <a16:creationId xmlns:a16="http://schemas.microsoft.com/office/drawing/2014/main" id="{609C9756-E187-48DB-81DA-097507CB7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5546" y="9200776"/>
          <a:ext cx="9911895248" cy="492330"/>
        </a:xfrm>
        <a:prstGeom prst="rect">
          <a:avLst/>
        </a:prstGeom>
      </xdr:spPr>
    </xdr:pic>
    <xdr:clientData/>
  </xdr:twoCellAnchor>
  <xdr:twoCellAnchor editAs="oneCell">
    <xdr:from>
      <xdr:col>0</xdr:col>
      <xdr:colOff>63500</xdr:colOff>
      <xdr:row>2</xdr:row>
      <xdr:rowOff>114300</xdr:rowOff>
    </xdr:from>
    <xdr:to>
      <xdr:col>10</xdr:col>
      <xdr:colOff>113374</xdr:colOff>
      <xdr:row>7</xdr:row>
      <xdr:rowOff>110124</xdr:rowOff>
    </xdr:to>
    <xdr:pic>
      <xdr:nvPicPr>
        <xdr:cNvPr id="10" name="Imagem 9">
          <a:extLst>
            <a:ext uri="{FF2B5EF4-FFF2-40B4-BE49-F238E27FC236}">
              <a16:creationId xmlns:a16="http://schemas.microsoft.com/office/drawing/2014/main" id="{155ED49B-6D00-4BC0-88BD-B558B43556E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twoCellAnchor editAs="oneCell">
    <xdr:from>
      <xdr:col>5</xdr:col>
      <xdr:colOff>515470</xdr:colOff>
      <xdr:row>38</xdr:row>
      <xdr:rowOff>45187</xdr:rowOff>
    </xdr:from>
    <xdr:to>
      <xdr:col>7</xdr:col>
      <xdr:colOff>455723</xdr:colOff>
      <xdr:row>40</xdr:row>
      <xdr:rowOff>172906</xdr:rowOff>
    </xdr:to>
    <xdr:pic>
      <xdr:nvPicPr>
        <xdr:cNvPr id="7" name="Imagem 6">
          <a:extLst>
            <a:ext uri="{FF2B5EF4-FFF2-40B4-BE49-F238E27FC236}">
              <a16:creationId xmlns:a16="http://schemas.microsoft.com/office/drawing/2014/main" id="{F7DBE894-9384-4ED0-B849-75F84E486F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04029" y="8785775"/>
          <a:ext cx="1150488" cy="508719"/>
        </a:xfrm>
        <a:prstGeom prst="rect">
          <a:avLst/>
        </a:prstGeom>
        <a:noFill/>
        <a:ln>
          <a:noFill/>
        </a:ln>
      </xdr:spPr>
    </xdr:pic>
    <xdr:clientData/>
  </xdr:twoCellAnchor>
  <xdr:twoCellAnchor editAs="oneCell">
    <xdr:from>
      <xdr:col>7</xdr:col>
      <xdr:colOff>741120</xdr:colOff>
      <xdr:row>38</xdr:row>
      <xdr:rowOff>44824</xdr:rowOff>
    </xdr:from>
    <xdr:to>
      <xdr:col>9</xdr:col>
      <xdr:colOff>324971</xdr:colOff>
      <xdr:row>40</xdr:row>
      <xdr:rowOff>189807</xdr:rowOff>
    </xdr:to>
    <xdr:pic>
      <xdr:nvPicPr>
        <xdr:cNvPr id="8" name="Imagem 7">
          <a:extLst>
            <a:ext uri="{FF2B5EF4-FFF2-40B4-BE49-F238E27FC236}">
              <a16:creationId xmlns:a16="http://schemas.microsoft.com/office/drawing/2014/main" id="{930705EA-BBA8-47C0-A1F5-45E81B04DBA8}"/>
            </a:ext>
          </a:extLst>
        </xdr:cNvPr>
        <xdr:cNvPicPr>
          <a:picLocks noChangeAspect="1"/>
        </xdr:cNvPicPr>
      </xdr:nvPicPr>
      <xdr:blipFill>
        <a:blip xmlns:r="http://schemas.openxmlformats.org/officeDocument/2006/relationships" r:embed="rId4"/>
        <a:stretch>
          <a:fillRect/>
        </a:stretch>
      </xdr:blipFill>
      <xdr:spPr>
        <a:xfrm>
          <a:off x="4539914" y="8785412"/>
          <a:ext cx="1242322" cy="52598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79998168889431442"/>
    <pageSetUpPr fitToPage="1"/>
  </sheetPr>
  <dimension ref="A1:M70"/>
  <sheetViews>
    <sheetView tabSelected="1" zoomScale="85" zoomScaleNormal="85" workbookViewId="0">
      <selection activeCell="B15" sqref="B15"/>
    </sheetView>
  </sheetViews>
  <sheetFormatPr defaultRowHeight="14.4" zeroHeight="1"/>
  <cols>
    <col min="1" max="1" width="2.5546875" customWidth="1"/>
    <col min="8" max="9" width="12.44140625" customWidth="1"/>
    <col min="10" max="10" width="10.6640625" customWidth="1"/>
  </cols>
  <sheetData>
    <row r="1" spans="1:10">
      <c r="A1" s="43"/>
      <c r="B1" s="43"/>
      <c r="C1" s="43"/>
      <c r="D1" s="43"/>
      <c r="E1" s="43"/>
      <c r="F1" s="43"/>
      <c r="G1" s="43"/>
      <c r="H1" s="43"/>
      <c r="I1" s="43"/>
      <c r="J1" s="43"/>
    </row>
    <row r="2" spans="1:10">
      <c r="A2" s="43"/>
      <c r="B2" s="43"/>
      <c r="C2" s="43"/>
      <c r="D2" s="43"/>
      <c r="E2" s="43"/>
      <c r="F2" s="43"/>
      <c r="G2" s="43"/>
      <c r="H2" s="43"/>
      <c r="I2" s="43"/>
      <c r="J2" s="43"/>
    </row>
    <row r="3" spans="1:10">
      <c r="A3" s="43"/>
      <c r="B3" s="43"/>
      <c r="C3" s="43"/>
      <c r="D3" s="43"/>
      <c r="E3" s="43"/>
      <c r="F3" s="43"/>
      <c r="G3" s="43"/>
      <c r="H3" s="43"/>
      <c r="I3" s="43"/>
      <c r="J3" s="43"/>
    </row>
    <row r="4" spans="1:10">
      <c r="A4" s="43"/>
      <c r="B4" s="43"/>
      <c r="C4" s="43"/>
      <c r="D4" s="43"/>
      <c r="E4" s="43"/>
      <c r="F4" s="43"/>
      <c r="G4" s="43"/>
      <c r="H4" s="43"/>
      <c r="I4" s="43"/>
      <c r="J4" s="43"/>
    </row>
    <row r="5" spans="1:10" ht="30">
      <c r="A5" s="43"/>
      <c r="B5" s="186"/>
      <c r="C5" s="186"/>
      <c r="D5" s="43"/>
      <c r="E5" s="43"/>
      <c r="F5" s="43"/>
      <c r="G5" s="43"/>
      <c r="H5" s="43"/>
      <c r="I5" s="43"/>
      <c r="J5" s="43"/>
    </row>
    <row r="6" spans="1:10" ht="15.6">
      <c r="A6" s="43"/>
      <c r="B6" s="44"/>
      <c r="C6" s="45"/>
      <c r="D6" s="43"/>
      <c r="E6" s="43"/>
      <c r="F6" s="43"/>
      <c r="G6" s="43"/>
      <c r="H6" s="43"/>
      <c r="I6" s="43"/>
      <c r="J6" s="43"/>
    </row>
    <row r="7" spans="1:10">
      <c r="A7" s="43"/>
      <c r="B7" s="43"/>
      <c r="C7" s="43"/>
      <c r="D7" s="43"/>
      <c r="E7" s="43"/>
      <c r="F7" s="43"/>
      <c r="G7" s="43"/>
      <c r="H7" s="43"/>
      <c r="I7" s="43"/>
      <c r="J7" s="43"/>
    </row>
    <row r="8" spans="1:10">
      <c r="A8" s="43"/>
      <c r="B8" s="43"/>
      <c r="C8" s="43"/>
      <c r="D8" s="43"/>
      <c r="E8" s="43"/>
      <c r="F8" s="43"/>
      <c r="G8" s="43"/>
      <c r="H8" s="43"/>
      <c r="I8" s="43"/>
      <c r="J8" s="43"/>
    </row>
    <row r="9" spans="1:10" ht="76.5" customHeight="1">
      <c r="A9" s="43"/>
      <c r="B9" s="43"/>
      <c r="C9" s="43"/>
      <c r="D9" s="43"/>
      <c r="E9" s="43"/>
      <c r="F9" s="43"/>
      <c r="G9" s="43"/>
      <c r="H9" s="43"/>
      <c r="I9" s="43"/>
      <c r="J9" s="43"/>
    </row>
    <row r="10" spans="1:10">
      <c r="A10" s="43"/>
      <c r="B10" s="43"/>
      <c r="C10" s="43"/>
      <c r="D10" s="43"/>
      <c r="E10" s="43"/>
      <c r="F10" s="43"/>
      <c r="G10" s="43"/>
      <c r="H10" s="43"/>
      <c r="I10" s="43"/>
      <c r="J10" s="43"/>
    </row>
    <row r="11" spans="1:10" ht="24.6">
      <c r="A11" s="43"/>
      <c r="B11" s="187" t="s">
        <v>44</v>
      </c>
      <c r="C11" s="187"/>
      <c r="D11" s="187"/>
      <c r="E11" s="187"/>
      <c r="F11" s="187"/>
      <c r="G11" s="187"/>
      <c r="H11" s="187"/>
      <c r="I11" s="187"/>
      <c r="J11" s="187"/>
    </row>
    <row r="12" spans="1:10">
      <c r="A12" s="43"/>
      <c r="B12" s="43"/>
      <c r="C12" s="43"/>
      <c r="D12" s="43"/>
      <c r="E12" s="43"/>
      <c r="F12" s="43"/>
      <c r="G12" s="43"/>
      <c r="H12" s="43"/>
      <c r="I12" s="43"/>
      <c r="J12" s="43"/>
    </row>
    <row r="13" spans="1:10" ht="21">
      <c r="A13" s="43"/>
      <c r="B13" s="188" t="s">
        <v>185</v>
      </c>
      <c r="C13" s="188"/>
      <c r="D13" s="188"/>
      <c r="E13" s="188"/>
      <c r="F13" s="188"/>
      <c r="G13" s="188"/>
      <c r="H13" s="188"/>
      <c r="I13" s="188"/>
      <c r="J13" s="188"/>
    </row>
    <row r="14" spans="1:10">
      <c r="A14" s="43"/>
      <c r="B14" s="189" t="s">
        <v>235</v>
      </c>
      <c r="C14" s="189"/>
      <c r="D14" s="189"/>
      <c r="E14" s="189"/>
      <c r="F14" s="189"/>
      <c r="G14" s="189"/>
      <c r="H14" s="189"/>
      <c r="I14" s="189"/>
      <c r="J14" s="189"/>
    </row>
    <row r="15" spans="1:10">
      <c r="A15" s="43"/>
      <c r="B15" s="43"/>
      <c r="C15" s="43"/>
      <c r="D15" s="43"/>
      <c r="E15" s="43"/>
      <c r="F15" s="43"/>
      <c r="G15" s="43"/>
      <c r="H15" s="43"/>
      <c r="I15" s="43"/>
      <c r="J15" s="43"/>
    </row>
    <row r="16" spans="1:10">
      <c r="A16" s="43"/>
      <c r="B16" s="190"/>
      <c r="C16" s="190"/>
      <c r="D16" s="190"/>
      <c r="E16" s="190"/>
      <c r="F16" s="190"/>
      <c r="G16" s="190"/>
      <c r="H16" s="190"/>
      <c r="I16" s="190"/>
      <c r="J16" s="190"/>
    </row>
    <row r="17" spans="1:13">
      <c r="A17" s="43"/>
      <c r="B17" s="43"/>
      <c r="C17" s="43"/>
      <c r="D17" s="43"/>
      <c r="E17" s="43"/>
      <c r="F17" s="43"/>
      <c r="G17" s="43"/>
      <c r="H17" s="43"/>
      <c r="I17" s="43"/>
      <c r="J17" s="43"/>
    </row>
    <row r="18" spans="1:13">
      <c r="A18" s="43"/>
      <c r="B18" s="43"/>
      <c r="C18" s="43"/>
      <c r="D18" s="43"/>
      <c r="E18" s="43"/>
      <c r="F18" s="43"/>
      <c r="G18" s="43"/>
      <c r="H18" s="43"/>
      <c r="I18" s="43"/>
      <c r="J18" s="43"/>
    </row>
    <row r="19" spans="1:13">
      <c r="A19" s="43"/>
      <c r="B19" s="43"/>
      <c r="C19" s="43"/>
      <c r="D19" s="43"/>
      <c r="E19" s="43"/>
      <c r="F19" s="43"/>
      <c r="G19" s="43"/>
      <c r="H19" s="43"/>
      <c r="I19" s="43"/>
      <c r="J19" s="43"/>
    </row>
    <row r="20" spans="1:13" ht="13.2" customHeight="1">
      <c r="A20" s="43"/>
      <c r="B20" s="43"/>
      <c r="C20" s="43"/>
      <c r="D20" s="43"/>
      <c r="E20" s="43"/>
      <c r="F20" s="43"/>
      <c r="G20" s="43"/>
      <c r="H20" s="43"/>
      <c r="I20" s="43"/>
      <c r="J20" s="43"/>
    </row>
    <row r="21" spans="1:13" ht="28.8">
      <c r="A21" s="43"/>
      <c r="B21" s="182">
        <f>'Parte A - Resumo'!D11</f>
        <v>0</v>
      </c>
      <c r="C21" s="182"/>
      <c r="D21" s="182"/>
      <c r="E21" s="182"/>
      <c r="F21" s="182"/>
      <c r="G21" s="182"/>
      <c r="H21" s="182"/>
      <c r="I21" s="182"/>
      <c r="J21" s="182"/>
    </row>
    <row r="22" spans="1:13">
      <c r="A22" s="43"/>
      <c r="B22" s="183">
        <f>'Parte A - Resumo'!D7</f>
        <v>0</v>
      </c>
      <c r="C22" s="183"/>
      <c r="D22" s="183"/>
      <c r="E22" s="183"/>
      <c r="F22" s="183"/>
      <c r="G22" s="183"/>
      <c r="H22" s="183"/>
      <c r="I22" s="183"/>
      <c r="J22" s="183"/>
    </row>
    <row r="23" spans="1:13">
      <c r="A23" s="43"/>
      <c r="B23" s="43"/>
      <c r="C23" s="43"/>
      <c r="D23" s="43"/>
      <c r="E23" s="43"/>
      <c r="F23" s="43"/>
      <c r="G23" s="43"/>
      <c r="H23" s="43"/>
      <c r="I23" s="43"/>
      <c r="J23" s="43"/>
    </row>
    <row r="24" spans="1:13">
      <c r="A24" s="43"/>
      <c r="B24" s="43"/>
      <c r="C24" s="43"/>
      <c r="D24" s="43"/>
      <c r="E24" s="43"/>
      <c r="F24" s="43"/>
      <c r="G24" s="43"/>
      <c r="H24" s="43"/>
      <c r="I24" s="43"/>
      <c r="J24" s="43"/>
    </row>
    <row r="25" spans="1:13">
      <c r="A25" s="43"/>
      <c r="B25" s="43"/>
      <c r="C25" s="43"/>
      <c r="D25" s="43"/>
      <c r="E25" s="43"/>
      <c r="F25" s="43"/>
      <c r="G25" s="43"/>
      <c r="H25" s="43"/>
      <c r="I25" s="43"/>
      <c r="J25" s="43"/>
    </row>
    <row r="26" spans="1:13" ht="21">
      <c r="A26" s="43"/>
      <c r="B26" s="43"/>
      <c r="C26" s="43"/>
      <c r="D26" s="43"/>
      <c r="E26" s="178" t="s">
        <v>56</v>
      </c>
      <c r="F26" s="178"/>
      <c r="G26" s="179"/>
      <c r="H26" s="184"/>
      <c r="I26" s="185"/>
      <c r="J26" s="51"/>
      <c r="K26" s="52"/>
      <c r="L26" s="52"/>
      <c r="M26" s="52"/>
    </row>
    <row r="27" spans="1:13">
      <c r="A27" s="43"/>
      <c r="B27" s="43"/>
      <c r="C27" s="43"/>
      <c r="D27" s="43"/>
      <c r="E27" s="43"/>
      <c r="F27" s="43"/>
      <c r="G27" s="43"/>
      <c r="H27" s="43"/>
      <c r="I27" s="43"/>
      <c r="J27" s="43"/>
    </row>
    <row r="28" spans="1:13">
      <c r="A28" s="43"/>
      <c r="B28" s="43"/>
      <c r="C28" s="43"/>
      <c r="D28" s="43"/>
      <c r="E28" s="43"/>
      <c r="F28" s="43"/>
      <c r="G28" s="43"/>
      <c r="H28" s="43"/>
      <c r="I28" s="43"/>
      <c r="J28" s="43"/>
    </row>
    <row r="29" spans="1:13" ht="21">
      <c r="A29" s="43"/>
      <c r="B29" s="43"/>
      <c r="C29" s="43"/>
      <c r="D29" s="43"/>
      <c r="E29" s="178" t="s">
        <v>178</v>
      </c>
      <c r="F29" s="178"/>
      <c r="G29" s="179"/>
      <c r="H29" s="180">
        <f>'Parte A - Resumo'!J19</f>
        <v>0</v>
      </c>
      <c r="I29" s="181"/>
      <c r="J29" s="43"/>
    </row>
    <row r="30" spans="1:13">
      <c r="A30" s="43"/>
      <c r="B30" s="43"/>
      <c r="C30" s="43"/>
      <c r="D30" s="43"/>
      <c r="E30" s="43"/>
      <c r="F30" s="43"/>
      <c r="G30" s="43"/>
      <c r="H30" s="43"/>
      <c r="I30" s="43"/>
      <c r="J30" s="43"/>
    </row>
    <row r="31" spans="1:13">
      <c r="A31" s="43"/>
      <c r="B31" s="43"/>
      <c r="C31" s="43"/>
      <c r="D31" s="43"/>
      <c r="E31" s="43"/>
      <c r="F31" s="43"/>
      <c r="G31" s="43"/>
      <c r="H31" s="43"/>
      <c r="I31" s="43"/>
      <c r="J31" s="43"/>
    </row>
    <row r="32" spans="1:13">
      <c r="A32" s="43"/>
      <c r="B32" s="43"/>
      <c r="C32" s="43"/>
      <c r="D32" s="43"/>
      <c r="E32" s="43"/>
      <c r="F32" s="43"/>
      <c r="G32" s="43"/>
      <c r="H32" s="43"/>
      <c r="I32" s="43"/>
      <c r="J32" s="43"/>
    </row>
    <row r="33" spans="1:10">
      <c r="A33" s="43"/>
      <c r="B33" s="43"/>
      <c r="C33" s="43"/>
      <c r="D33" s="43"/>
      <c r="E33" s="43"/>
      <c r="F33" s="43"/>
      <c r="G33" s="43"/>
      <c r="H33" s="43"/>
      <c r="I33" s="43"/>
      <c r="J33" s="43"/>
    </row>
    <row r="34" spans="1:10">
      <c r="A34" s="43"/>
      <c r="B34" s="43"/>
      <c r="C34" s="43"/>
      <c r="D34" s="43"/>
      <c r="E34" s="43"/>
      <c r="F34" s="43"/>
      <c r="G34" s="43"/>
      <c r="H34" s="43"/>
      <c r="I34" s="43"/>
      <c r="J34" s="43"/>
    </row>
    <row r="35" spans="1:10">
      <c r="A35" s="43"/>
      <c r="B35" s="43"/>
      <c r="C35" s="43"/>
      <c r="D35" s="43"/>
      <c r="E35" s="43"/>
      <c r="F35" s="43"/>
      <c r="G35" s="43"/>
      <c r="H35" s="43"/>
      <c r="I35" s="43"/>
      <c r="J35" s="43"/>
    </row>
    <row r="36" spans="1:10">
      <c r="A36" s="43"/>
      <c r="B36" s="43"/>
      <c r="C36" s="43"/>
      <c r="D36" s="43"/>
      <c r="E36" s="43"/>
      <c r="F36" s="43"/>
      <c r="G36" s="43"/>
      <c r="H36" s="43"/>
      <c r="I36" s="43"/>
      <c r="J36" s="43"/>
    </row>
    <row r="37" spans="1:10">
      <c r="A37" s="43"/>
      <c r="B37" s="43"/>
      <c r="C37" s="43"/>
      <c r="D37" s="43"/>
      <c r="E37" s="43"/>
      <c r="F37" s="43"/>
      <c r="G37" s="43"/>
      <c r="H37" s="43"/>
      <c r="I37" s="43"/>
      <c r="J37" s="43"/>
    </row>
    <row r="38" spans="1:10">
      <c r="A38" s="43"/>
      <c r="B38" s="43"/>
      <c r="C38" s="43"/>
      <c r="D38" s="43"/>
      <c r="E38" s="43"/>
      <c r="F38" s="43"/>
      <c r="G38" s="43"/>
      <c r="H38" s="43"/>
      <c r="I38" s="43"/>
      <c r="J38" s="43"/>
    </row>
    <row r="39" spans="1:10">
      <c r="A39" s="43"/>
      <c r="B39" s="43"/>
      <c r="C39" s="43"/>
      <c r="D39" s="43"/>
      <c r="E39" s="43"/>
      <c r="F39" s="43"/>
      <c r="G39" s="43"/>
      <c r="H39" s="43"/>
      <c r="I39" s="43"/>
      <c r="J39" s="43"/>
    </row>
    <row r="40" spans="1:10">
      <c r="A40" s="43"/>
      <c r="B40" s="43"/>
      <c r="C40" s="43"/>
      <c r="D40" s="43"/>
      <c r="E40" s="43"/>
      <c r="F40" s="43"/>
      <c r="G40" s="43"/>
      <c r="H40" s="43"/>
      <c r="I40" s="43"/>
      <c r="J40" s="43"/>
    </row>
    <row r="41" spans="1:10">
      <c r="A41" s="43"/>
      <c r="B41" s="43"/>
      <c r="C41" s="43"/>
      <c r="D41" s="43"/>
      <c r="E41" s="43"/>
      <c r="F41" s="43"/>
      <c r="G41" s="43"/>
      <c r="H41" s="43"/>
      <c r="I41" s="43"/>
      <c r="J41" s="43"/>
    </row>
    <row r="42" spans="1:10">
      <c r="A42" s="43"/>
      <c r="B42" s="43"/>
      <c r="C42" s="43"/>
      <c r="D42" s="43"/>
      <c r="E42" s="43"/>
      <c r="F42" s="43"/>
      <c r="G42" s="43"/>
      <c r="H42" s="43"/>
      <c r="I42" s="43"/>
      <c r="J42" s="43"/>
    </row>
    <row r="43" spans="1:10">
      <c r="A43" s="43"/>
      <c r="B43" s="43"/>
      <c r="C43" s="43"/>
      <c r="D43" s="43"/>
      <c r="E43" s="43"/>
      <c r="F43" s="43"/>
      <c r="G43" s="43"/>
      <c r="H43" s="43"/>
      <c r="I43" s="43"/>
      <c r="J43" s="43"/>
    </row>
    <row r="44" spans="1:10"/>
    <row r="45" spans="1:10"/>
    <row r="46" spans="1:10"/>
    <row r="47" spans="1:10"/>
    <row r="48" spans="1:10"/>
    <row r="49"/>
    <row r="50"/>
    <row r="51"/>
    <row r="52"/>
    <row r="53"/>
    <row r="54"/>
    <row r="55"/>
    <row r="56"/>
    <row r="57"/>
    <row r="58"/>
    <row r="59"/>
    <row r="60"/>
    <row r="61"/>
    <row r="62"/>
    <row r="63"/>
    <row r="64"/>
    <row r="65"/>
    <row r="66"/>
    <row r="67"/>
    <row r="68"/>
    <row r="69"/>
    <row r="70"/>
  </sheetData>
  <sheetProtection selectLockedCells="1" selectUnlockedCells="1"/>
  <mergeCells count="11">
    <mergeCell ref="B5:C5"/>
    <mergeCell ref="B11:J11"/>
    <mergeCell ref="B13:J13"/>
    <mergeCell ref="B14:J14"/>
    <mergeCell ref="B16:J16"/>
    <mergeCell ref="E29:G29"/>
    <mergeCell ref="H29:I29"/>
    <mergeCell ref="B21:J21"/>
    <mergeCell ref="B22:J22"/>
    <mergeCell ref="H26:I26"/>
    <mergeCell ref="E26:G26"/>
  </mergeCells>
  <pageMargins left="0.7" right="0.7" top="0.5" bottom="0.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59999389629810485"/>
  </sheetPr>
  <dimension ref="A1:K130"/>
  <sheetViews>
    <sheetView showGridLines="0" topLeftCell="A28" zoomScaleNormal="100" workbookViewId="0">
      <selection activeCell="G26" sqref="G26"/>
    </sheetView>
  </sheetViews>
  <sheetFormatPr defaultColWidth="9.33203125" defaultRowHeight="14.4"/>
  <cols>
    <col min="1" max="1" width="1.33203125" customWidth="1"/>
    <col min="2" max="2" width="3.44140625" customWidth="1"/>
    <col min="3" max="3" width="21.6640625" customWidth="1"/>
    <col min="4" max="4" width="22.5546875" customWidth="1"/>
    <col min="5" max="10" width="14.6640625" customWidth="1"/>
  </cols>
  <sheetData>
    <row r="1" spans="2:11" s="4" customFormat="1" ht="4.5" customHeight="1">
      <c r="B1" s="5"/>
      <c r="K1" s="11"/>
    </row>
    <row r="2" spans="2:11" s="6" customFormat="1" ht="15" customHeight="1">
      <c r="B2" s="7"/>
      <c r="C2" s="8"/>
      <c r="D2" s="8"/>
      <c r="E2" s="8"/>
      <c r="F2" s="8"/>
      <c r="G2" s="8"/>
      <c r="H2" s="8"/>
      <c r="I2" s="8"/>
      <c r="J2" s="8"/>
      <c r="K2" s="11"/>
    </row>
    <row r="3" spans="2:11" s="4" customFormat="1" ht="17.25" customHeight="1">
      <c r="B3" s="7"/>
      <c r="C3" s="9" t="s">
        <v>53</v>
      </c>
      <c r="D3" s="10"/>
      <c r="E3" s="10"/>
      <c r="F3" s="10"/>
      <c r="G3" s="10"/>
      <c r="H3" s="10"/>
      <c r="I3" s="10"/>
      <c r="J3" s="10"/>
      <c r="K3" s="11"/>
    </row>
    <row r="4" spans="2:11" s="6" customFormat="1" ht="15" customHeight="1">
      <c r="B4" s="7"/>
      <c r="C4" s="8"/>
      <c r="D4" s="8"/>
      <c r="E4" s="8"/>
      <c r="F4" s="8"/>
      <c r="G4" s="8"/>
      <c r="H4" s="8"/>
      <c r="I4" s="8"/>
      <c r="J4" s="8"/>
      <c r="K4" s="11"/>
    </row>
    <row r="5" spans="2:11" s="4" customFormat="1" ht="17.25" customHeight="1">
      <c r="B5" s="7"/>
      <c r="C5" s="9" t="s">
        <v>55</v>
      </c>
      <c r="D5" s="10"/>
      <c r="E5" s="10"/>
      <c r="F5" s="10"/>
      <c r="G5" s="10"/>
      <c r="H5" s="10"/>
      <c r="I5" s="10"/>
      <c r="J5" s="10"/>
      <c r="K5" s="11"/>
    </row>
    <row r="6" spans="2:11" s="4" customFormat="1" ht="6" customHeight="1" thickBot="1">
      <c r="B6" s="7"/>
      <c r="C6" s="11"/>
      <c r="D6" s="11"/>
      <c r="E6" s="11"/>
      <c r="F6" s="11"/>
      <c r="G6" s="11"/>
      <c r="H6" s="11"/>
      <c r="I6" s="11"/>
      <c r="J6" s="11"/>
      <c r="K6" s="11"/>
    </row>
    <row r="7" spans="2:11" s="6" customFormat="1" ht="20.100000000000001" customHeight="1" thickBot="1">
      <c r="B7" s="7"/>
      <c r="C7" s="12" t="s">
        <v>54</v>
      </c>
      <c r="D7" s="198"/>
      <c r="E7" s="199"/>
      <c r="F7" s="199"/>
      <c r="G7" s="199"/>
      <c r="H7" s="199"/>
      <c r="I7" s="199"/>
      <c r="J7" s="200"/>
      <c r="K7" s="11"/>
    </row>
    <row r="8" spans="2:11" s="6" customFormat="1" ht="7.5" customHeight="1" thickBot="1">
      <c r="B8" s="7"/>
      <c r="C8" s="12"/>
      <c r="D8" s="12"/>
      <c r="E8" s="12"/>
      <c r="F8" s="12"/>
      <c r="G8" s="12"/>
      <c r="H8" s="12"/>
      <c r="I8" s="12"/>
      <c r="J8" s="12"/>
      <c r="K8" s="11"/>
    </row>
    <row r="9" spans="2:11" s="6" customFormat="1" ht="20.100000000000001" customHeight="1" thickBot="1">
      <c r="B9" s="7"/>
      <c r="C9" s="12" t="s">
        <v>10</v>
      </c>
      <c r="D9" s="198"/>
      <c r="E9" s="200"/>
      <c r="F9" s="11"/>
      <c r="G9" s="12"/>
      <c r="H9" s="12"/>
      <c r="I9" s="12"/>
      <c r="J9" s="12"/>
      <c r="K9" s="11"/>
    </row>
    <row r="10" spans="2:11" s="6" customFormat="1" ht="6" customHeight="1" thickBot="1">
      <c r="B10" s="7"/>
      <c r="C10" s="13"/>
      <c r="D10" s="15"/>
      <c r="E10" s="8"/>
      <c r="F10" s="8"/>
      <c r="G10" s="8"/>
      <c r="H10" s="8"/>
      <c r="I10" s="8"/>
      <c r="J10" s="8"/>
      <c r="K10" s="11"/>
    </row>
    <row r="11" spans="2:11" s="6" customFormat="1" ht="20.100000000000001" customHeight="1" thickBot="1">
      <c r="B11" s="7"/>
      <c r="C11" s="12" t="s">
        <v>9</v>
      </c>
      <c r="D11" s="198"/>
      <c r="E11" s="199"/>
      <c r="F11" s="199"/>
      <c r="G11" s="199"/>
      <c r="H11" s="199"/>
      <c r="I11" s="199"/>
      <c r="J11" s="200"/>
      <c r="K11" s="11"/>
    </row>
    <row r="12" spans="2:11" s="6" customFormat="1" ht="6" customHeight="1" thickBot="1">
      <c r="B12" s="7"/>
      <c r="C12" s="13"/>
      <c r="D12" s="11"/>
      <c r="E12" s="11"/>
      <c r="F12" s="11"/>
      <c r="G12" s="8"/>
      <c r="H12" s="8"/>
      <c r="I12" s="8"/>
      <c r="J12" s="8"/>
      <c r="K12" s="11"/>
    </row>
    <row r="13" spans="2:11" s="6" customFormat="1" ht="19.95" customHeight="1" thickBot="1">
      <c r="B13" s="21"/>
      <c r="C13" s="12" t="s">
        <v>48</v>
      </c>
      <c r="D13" s="198"/>
      <c r="E13" s="200"/>
      <c r="F13" s="11"/>
      <c r="G13" s="12"/>
      <c r="H13" s="12"/>
      <c r="I13" s="12"/>
      <c r="J13" s="12"/>
      <c r="K13" s="11"/>
    </row>
    <row r="14" spans="2:11" s="6" customFormat="1" ht="6" customHeight="1" thickBot="1">
      <c r="B14" s="21"/>
      <c r="C14" s="12"/>
      <c r="D14" s="8"/>
      <c r="E14" s="8"/>
      <c r="F14" s="11"/>
      <c r="G14" s="12"/>
      <c r="H14" s="12"/>
      <c r="I14" s="12"/>
      <c r="J14" s="12"/>
      <c r="K14" s="11"/>
    </row>
    <row r="15" spans="2:11" s="6" customFormat="1" ht="20.100000000000001" customHeight="1" thickBot="1">
      <c r="B15" s="21"/>
      <c r="C15" s="12" t="s">
        <v>56</v>
      </c>
      <c r="D15" s="201"/>
      <c r="E15" s="202"/>
      <c r="F15" s="11"/>
      <c r="G15" s="12"/>
      <c r="H15" s="12"/>
      <c r="I15" s="12"/>
      <c r="J15" s="12"/>
      <c r="K15" s="11"/>
    </row>
    <row r="16" spans="2:11" s="6" customFormat="1" ht="20.100000000000001" customHeight="1">
      <c r="B16" s="21"/>
      <c r="C16" s="12"/>
      <c r="D16" s="8"/>
      <c r="E16" s="8"/>
      <c r="F16" s="11"/>
      <c r="G16" s="12"/>
      <c r="H16" s="12"/>
      <c r="I16" s="12"/>
      <c r="J16" s="12"/>
      <c r="K16" s="11"/>
    </row>
    <row r="17" spans="2:11" s="6" customFormat="1" ht="12" customHeight="1">
      <c r="B17" s="7"/>
      <c r="C17" s="13" t="s">
        <v>176</v>
      </c>
      <c r="D17" s="8"/>
      <c r="E17" s="8"/>
      <c r="F17" s="8"/>
      <c r="G17" s="8"/>
      <c r="H17" s="8"/>
      <c r="I17" s="8"/>
      <c r="J17" s="8"/>
      <c r="K17" s="11"/>
    </row>
    <row r="18" spans="2:11" s="6" customFormat="1" ht="12" customHeight="1" thickBot="1">
      <c r="B18" s="7"/>
      <c r="C18" s="13"/>
      <c r="D18" s="8"/>
      <c r="E18" s="8"/>
      <c r="F18" s="8"/>
      <c r="G18" s="8"/>
      <c r="H18" s="8"/>
      <c r="I18" s="8"/>
      <c r="J18" s="8"/>
      <c r="K18" s="11"/>
    </row>
    <row r="19" spans="2:11" s="6" customFormat="1" ht="39" customHeight="1" thickBot="1">
      <c r="B19" s="7"/>
      <c r="C19" s="22" t="s">
        <v>41</v>
      </c>
      <c r="D19" s="20"/>
      <c r="E19" s="8"/>
      <c r="F19" s="22" t="s">
        <v>42</v>
      </c>
      <c r="G19" s="20"/>
      <c r="H19" s="195" t="s">
        <v>49</v>
      </c>
      <c r="I19" s="196"/>
      <c r="J19" s="42"/>
      <c r="K19" s="11"/>
    </row>
    <row r="20" spans="2:11" s="6" customFormat="1" ht="12" customHeight="1">
      <c r="B20" s="7"/>
      <c r="C20" s="13"/>
      <c r="D20" s="8"/>
      <c r="E20" s="8"/>
      <c r="F20" s="8"/>
      <c r="G20" s="8"/>
      <c r="H20" s="8"/>
      <c r="I20" s="8"/>
      <c r="J20" s="8"/>
      <c r="K20" s="11"/>
    </row>
    <row r="21" spans="2:11" s="4" customFormat="1" ht="18" customHeight="1">
      <c r="B21" s="7"/>
      <c r="C21" s="9" t="s">
        <v>50</v>
      </c>
      <c r="D21" s="10"/>
      <c r="E21" s="10"/>
      <c r="F21" s="10"/>
      <c r="G21" s="10"/>
      <c r="H21" s="10"/>
      <c r="I21" s="10"/>
      <c r="J21" s="10"/>
      <c r="K21" s="11"/>
    </row>
    <row r="22" spans="2:11" s="4" customFormat="1" ht="18" customHeight="1">
      <c r="B22" s="7"/>
      <c r="C22" s="14"/>
      <c r="D22" s="14"/>
      <c r="E22" s="14"/>
      <c r="F22" s="14"/>
      <c r="G22" s="14"/>
      <c r="H22" s="14"/>
      <c r="I22" s="14"/>
      <c r="J22" s="14"/>
      <c r="K22" s="11"/>
    </row>
    <row r="23" spans="2:11" s="4" customFormat="1" ht="5.25" customHeight="1" thickBot="1">
      <c r="B23" s="7"/>
      <c r="C23" s="1"/>
      <c r="D23" s="1"/>
      <c r="E23" s="1"/>
      <c r="F23" s="1"/>
      <c r="G23" s="2"/>
      <c r="H23" s="2"/>
      <c r="I23" s="14"/>
      <c r="J23" s="14"/>
      <c r="K23" s="11"/>
    </row>
    <row r="24" spans="2:11" s="4" customFormat="1" ht="40.950000000000003" customHeight="1" thickBot="1">
      <c r="B24" s="7"/>
      <c r="C24" s="18"/>
      <c r="D24" s="19" t="s">
        <v>8</v>
      </c>
      <c r="E24" s="19" t="s">
        <v>6</v>
      </c>
      <c r="F24" s="35" t="s">
        <v>71</v>
      </c>
      <c r="G24" s="35" t="s">
        <v>70</v>
      </c>
      <c r="H24" s="35" t="s">
        <v>72</v>
      </c>
      <c r="I24" s="35" t="s">
        <v>51</v>
      </c>
      <c r="J24" s="35" t="s">
        <v>52</v>
      </c>
      <c r="K24" s="11"/>
    </row>
    <row r="25" spans="2:11" s="4" customFormat="1" ht="17.25" customHeight="1">
      <c r="B25" s="7"/>
      <c r="C25" s="36" t="s">
        <v>0</v>
      </c>
      <c r="D25" s="23"/>
      <c r="E25" s="23"/>
      <c r="F25" s="133">
        <f>F38+F47+F56+F65+F74+F83+F92+F101</f>
        <v>0</v>
      </c>
      <c r="G25" s="133">
        <f>G38+G47+G56+G65+G74+G83+G92+G101</f>
        <v>0</v>
      </c>
      <c r="H25" s="120"/>
      <c r="I25" s="53"/>
      <c r="J25" s="25">
        <f t="shared" ref="J25:J32" si="0">H25*I25</f>
        <v>0</v>
      </c>
      <c r="K25" s="11"/>
    </row>
    <row r="26" spans="2:11" s="4" customFormat="1" ht="17.25" customHeight="1">
      <c r="B26" s="7"/>
      <c r="C26" s="37" t="s">
        <v>1</v>
      </c>
      <c r="D26" s="3"/>
      <c r="E26" s="40"/>
      <c r="F26" s="134">
        <f>F39+F48+F57+F66+F75+F84+F93+F102</f>
        <v>0</v>
      </c>
      <c r="G26" s="134">
        <f>G39+G48+G57+G66+G75+G84+G93+G102</f>
        <v>0</v>
      </c>
      <c r="H26" s="121"/>
      <c r="I26" s="54"/>
      <c r="J26" s="26">
        <f>H26*I26</f>
        <v>0</v>
      </c>
      <c r="K26" s="11"/>
    </row>
    <row r="27" spans="2:11" s="4" customFormat="1" ht="17.25" customHeight="1">
      <c r="B27" s="7"/>
      <c r="C27" s="37" t="s">
        <v>2</v>
      </c>
      <c r="D27" s="3"/>
      <c r="E27" s="40"/>
      <c r="F27" s="134">
        <f t="shared" ref="F27:G32" si="1">F40+F49+F58+F67+F76+F85+F94+F103</f>
        <v>0</v>
      </c>
      <c r="G27" s="134">
        <f t="shared" si="1"/>
        <v>0</v>
      </c>
      <c r="H27" s="121"/>
      <c r="I27" s="55"/>
      <c r="J27" s="26">
        <f>H27*I27</f>
        <v>0</v>
      </c>
      <c r="K27" s="11"/>
    </row>
    <row r="28" spans="2:11" s="4" customFormat="1" ht="17.25" customHeight="1">
      <c r="B28" s="7"/>
      <c r="C28" s="37" t="s">
        <v>3</v>
      </c>
      <c r="D28" s="3"/>
      <c r="E28" s="40"/>
      <c r="F28" s="134">
        <f t="shared" si="1"/>
        <v>0</v>
      </c>
      <c r="G28" s="134">
        <f t="shared" si="1"/>
        <v>0</v>
      </c>
      <c r="H28" s="121"/>
      <c r="I28" s="55"/>
      <c r="J28" s="26">
        <f t="shared" si="0"/>
        <v>0</v>
      </c>
      <c r="K28" s="11"/>
    </row>
    <row r="29" spans="2:11" s="4" customFormat="1" ht="17.25" customHeight="1">
      <c r="B29" s="7"/>
      <c r="C29" s="37" t="s">
        <v>4</v>
      </c>
      <c r="D29" s="3"/>
      <c r="E29" s="40"/>
      <c r="F29" s="134">
        <f t="shared" si="1"/>
        <v>0</v>
      </c>
      <c r="G29" s="134">
        <f t="shared" si="1"/>
        <v>0</v>
      </c>
      <c r="H29" s="121"/>
      <c r="I29" s="54"/>
      <c r="J29" s="26">
        <f t="shared" si="0"/>
        <v>0</v>
      </c>
      <c r="K29" s="11"/>
    </row>
    <row r="30" spans="2:11" s="4" customFormat="1" ht="17.25" customHeight="1">
      <c r="B30" s="7"/>
      <c r="C30" s="37" t="s">
        <v>5</v>
      </c>
      <c r="D30" s="3"/>
      <c r="E30" s="40"/>
      <c r="F30" s="134">
        <f t="shared" si="1"/>
        <v>0</v>
      </c>
      <c r="G30" s="134">
        <f t="shared" si="1"/>
        <v>0</v>
      </c>
      <c r="H30" s="121"/>
      <c r="I30" s="54"/>
      <c r="J30" s="26">
        <f t="shared" si="0"/>
        <v>0</v>
      </c>
      <c r="K30" s="11"/>
    </row>
    <row r="31" spans="2:11" s="4" customFormat="1" ht="17.25" customHeight="1">
      <c r="B31" s="7"/>
      <c r="C31" s="37" t="s">
        <v>73</v>
      </c>
      <c r="D31" s="3"/>
      <c r="E31" s="40"/>
      <c r="F31" s="134">
        <f t="shared" si="1"/>
        <v>0</v>
      </c>
      <c r="G31" s="134">
        <f t="shared" si="1"/>
        <v>0</v>
      </c>
      <c r="H31" s="121"/>
      <c r="I31" s="54"/>
      <c r="J31" s="26">
        <f t="shared" ref="J31" si="2">H31*I31</f>
        <v>0</v>
      </c>
      <c r="K31" s="11"/>
    </row>
    <row r="32" spans="2:11" s="4" customFormat="1" ht="17.25" customHeight="1" thickBot="1">
      <c r="B32" s="7"/>
      <c r="C32" s="38" t="s">
        <v>148</v>
      </c>
      <c r="D32" s="39"/>
      <c r="E32" s="41"/>
      <c r="F32" s="134">
        <f t="shared" si="1"/>
        <v>0</v>
      </c>
      <c r="G32" s="134">
        <f t="shared" si="1"/>
        <v>0</v>
      </c>
      <c r="H32" s="121"/>
      <c r="I32" s="54"/>
      <c r="J32" s="26">
        <f t="shared" si="0"/>
        <v>0</v>
      </c>
      <c r="K32" s="11"/>
    </row>
    <row r="33" spans="1:11" s="4" customFormat="1" ht="18" customHeight="1" thickBot="1">
      <c r="B33" s="7"/>
      <c r="C33" s="14"/>
      <c r="D33" s="14"/>
      <c r="E33" s="122" t="s">
        <v>20</v>
      </c>
      <c r="F33" s="135">
        <f>+SUM(F25:F32)</f>
        <v>0</v>
      </c>
      <c r="G33" s="135">
        <f>+SUM(G25:G32)</f>
        <v>0</v>
      </c>
      <c r="H33" s="123">
        <f>+SUM(H25:H32)</f>
        <v>0</v>
      </c>
      <c r="I33" s="124"/>
      <c r="J33" s="125">
        <f>+SUM(J25:J32)</f>
        <v>0</v>
      </c>
      <c r="K33" s="11"/>
    </row>
    <row r="34" spans="1:11" s="4" customFormat="1" ht="18" customHeight="1">
      <c r="B34" s="7"/>
      <c r="C34" s="14"/>
      <c r="D34" s="14"/>
      <c r="E34" s="14"/>
      <c r="F34" s="14"/>
      <c r="G34" s="14"/>
      <c r="H34" s="14"/>
      <c r="I34" s="14"/>
      <c r="J34" s="14"/>
      <c r="K34" s="11"/>
    </row>
    <row r="35" spans="1:11" s="4" customFormat="1" ht="18" customHeight="1">
      <c r="A35" s="6"/>
      <c r="B35" s="7"/>
      <c r="C35" s="9" t="s">
        <v>193</v>
      </c>
      <c r="D35" s="46"/>
      <c r="E35" s="46"/>
      <c r="F35" s="46"/>
      <c r="G35" s="46"/>
      <c r="H35" s="46"/>
      <c r="I35" s="46"/>
      <c r="J35" s="46"/>
      <c r="K35" s="11"/>
    </row>
    <row r="36" spans="1:11" s="4" customFormat="1" ht="18" customHeight="1" thickBot="1">
      <c r="A36" s="6"/>
      <c r="B36" s="7"/>
      <c r="C36" s="14" t="s">
        <v>191</v>
      </c>
      <c r="D36" s="14"/>
      <c r="E36" s="14"/>
      <c r="F36" s="14"/>
      <c r="G36" s="14"/>
      <c r="H36" s="14"/>
      <c r="I36" s="14"/>
      <c r="J36" s="14"/>
      <c r="K36" s="11"/>
    </row>
    <row r="37" spans="1:11" s="4" customFormat="1" ht="57" customHeight="1" thickBot="1">
      <c r="A37" s="6"/>
      <c r="B37" s="7"/>
      <c r="C37" s="35" t="s">
        <v>45</v>
      </c>
      <c r="D37" s="35"/>
      <c r="E37" s="35" t="s">
        <v>46</v>
      </c>
      <c r="F37" s="35" t="s">
        <v>186</v>
      </c>
      <c r="G37" s="35" t="s">
        <v>187</v>
      </c>
      <c r="H37" s="35" t="s">
        <v>188</v>
      </c>
      <c r="I37" s="35" t="s">
        <v>189</v>
      </c>
      <c r="J37" s="35" t="s">
        <v>190</v>
      </c>
      <c r="K37" s="11"/>
    </row>
    <row r="38" spans="1:11" s="4" customFormat="1" ht="24.75" customHeight="1" thickBot="1">
      <c r="B38" s="7"/>
      <c r="C38" s="203" t="s">
        <v>7</v>
      </c>
      <c r="D38" s="204"/>
      <c r="E38" s="47" t="s">
        <v>0</v>
      </c>
      <c r="F38" s="48"/>
      <c r="G38" s="48"/>
      <c r="H38" s="136"/>
      <c r="I38" s="131"/>
      <c r="J38" s="25">
        <f>H38*I38</f>
        <v>0</v>
      </c>
      <c r="K38" s="11"/>
    </row>
    <row r="39" spans="1:11" s="4" customFormat="1" ht="24.75" customHeight="1" thickBot="1">
      <c r="B39" s="7"/>
      <c r="C39" s="140"/>
      <c r="D39" s="141"/>
      <c r="E39" s="47" t="s">
        <v>1</v>
      </c>
      <c r="F39" s="48"/>
      <c r="G39" s="48"/>
      <c r="H39" s="136"/>
      <c r="I39" s="131"/>
      <c r="J39" s="26">
        <f>H39*I39</f>
        <v>0</v>
      </c>
      <c r="K39" s="11"/>
    </row>
    <row r="40" spans="1:11" s="4" customFormat="1" ht="24.75" customHeight="1" thickBot="1">
      <c r="B40" s="7"/>
      <c r="C40" s="140"/>
      <c r="D40" s="141"/>
      <c r="E40" s="47" t="s">
        <v>2</v>
      </c>
      <c r="F40" s="48"/>
      <c r="G40" s="48"/>
      <c r="H40" s="136"/>
      <c r="I40" s="131"/>
      <c r="J40" s="26">
        <f t="shared" ref="J40:J41" si="3">H40*I40</f>
        <v>0</v>
      </c>
      <c r="K40" s="11"/>
    </row>
    <row r="41" spans="1:11" s="4" customFormat="1" ht="24.75" customHeight="1" thickBot="1">
      <c r="B41" s="7"/>
      <c r="C41" s="140"/>
      <c r="D41" s="141"/>
      <c r="E41" s="47" t="s">
        <v>3</v>
      </c>
      <c r="F41" s="48"/>
      <c r="G41" s="48"/>
      <c r="H41" s="136"/>
      <c r="I41" s="131"/>
      <c r="J41" s="26">
        <f t="shared" si="3"/>
        <v>0</v>
      </c>
      <c r="K41" s="11"/>
    </row>
    <row r="42" spans="1:11" s="4" customFormat="1" ht="24.75" customHeight="1" thickBot="1">
      <c r="B42" s="7"/>
      <c r="C42" s="140"/>
      <c r="D42" s="141"/>
      <c r="E42" s="47" t="s">
        <v>4</v>
      </c>
      <c r="F42" s="48"/>
      <c r="G42" s="48"/>
      <c r="H42" s="136"/>
      <c r="I42" s="131"/>
      <c r="J42" s="26">
        <f>H42*I42</f>
        <v>0</v>
      </c>
      <c r="K42" s="11"/>
    </row>
    <row r="43" spans="1:11" s="4" customFormat="1" ht="24.75" customHeight="1" thickBot="1">
      <c r="B43" s="7"/>
      <c r="C43" s="140"/>
      <c r="D43" s="141"/>
      <c r="E43" s="47" t="s">
        <v>5</v>
      </c>
      <c r="F43" s="48"/>
      <c r="G43" s="48"/>
      <c r="H43" s="136"/>
      <c r="I43" s="131"/>
      <c r="J43" s="26">
        <f t="shared" ref="J43:J47" si="4">H43*I43</f>
        <v>0</v>
      </c>
      <c r="K43" s="11"/>
    </row>
    <row r="44" spans="1:11" s="4" customFormat="1" ht="24.75" customHeight="1" thickBot="1">
      <c r="B44" s="7"/>
      <c r="C44" s="140"/>
      <c r="D44" s="141"/>
      <c r="E44" s="47" t="s">
        <v>73</v>
      </c>
      <c r="F44" s="48"/>
      <c r="G44" s="48"/>
      <c r="H44" s="136"/>
      <c r="I44" s="131"/>
      <c r="J44" s="26">
        <f t="shared" si="4"/>
        <v>0</v>
      </c>
      <c r="K44" s="11"/>
    </row>
    <row r="45" spans="1:11" s="4" customFormat="1" ht="24.75" customHeight="1" thickBot="1">
      <c r="B45" s="7"/>
      <c r="C45" s="140"/>
      <c r="D45" s="141"/>
      <c r="E45" s="101" t="s">
        <v>47</v>
      </c>
      <c r="F45" s="102"/>
      <c r="G45" s="102"/>
      <c r="H45" s="137"/>
      <c r="I45" s="132"/>
      <c r="J45" s="103">
        <f t="shared" ref="J45" si="5">H45*I45</f>
        <v>0</v>
      </c>
      <c r="K45" s="11"/>
    </row>
    <row r="46" spans="1:11" s="4" customFormat="1" ht="24.75" customHeight="1" thickBot="1">
      <c r="B46" s="7"/>
      <c r="C46" s="142"/>
      <c r="D46" s="143"/>
      <c r="E46" s="126" t="s">
        <v>20</v>
      </c>
      <c r="F46" s="127">
        <f>SUM(F38:F45)</f>
        <v>0</v>
      </c>
      <c r="G46" s="127">
        <f>SUM(G38:G45)</f>
        <v>0</v>
      </c>
      <c r="H46" s="127">
        <f>SUM(H38:H45)</f>
        <v>0</v>
      </c>
      <c r="I46" s="127"/>
      <c r="J46" s="127">
        <f>SUM(J38:J45)</f>
        <v>0</v>
      </c>
      <c r="K46" s="11"/>
    </row>
    <row r="47" spans="1:11" s="4" customFormat="1" ht="24.75" customHeight="1" thickBot="1">
      <c r="B47" s="7"/>
      <c r="C47" s="191" t="s">
        <v>58</v>
      </c>
      <c r="D47" s="192"/>
      <c r="E47" s="104" t="s">
        <v>0</v>
      </c>
      <c r="F47" s="105"/>
      <c r="G47" s="105"/>
      <c r="H47" s="136"/>
      <c r="I47" s="131"/>
      <c r="J47" s="26">
        <f t="shared" si="4"/>
        <v>0</v>
      </c>
      <c r="K47" s="11"/>
    </row>
    <row r="48" spans="1:11" s="4" customFormat="1" ht="24.75" customHeight="1" thickBot="1">
      <c r="B48" s="7"/>
      <c r="C48" s="49"/>
      <c r="D48" s="50"/>
      <c r="E48" s="47" t="s">
        <v>1</v>
      </c>
      <c r="F48" s="48"/>
      <c r="G48" s="48"/>
      <c r="H48" s="136"/>
      <c r="I48" s="131"/>
      <c r="J48" s="26">
        <f>H48*I48</f>
        <v>0</v>
      </c>
      <c r="K48" s="11"/>
    </row>
    <row r="49" spans="2:11" s="4" customFormat="1" ht="24.75" customHeight="1" thickBot="1">
      <c r="B49" s="7"/>
      <c r="C49" s="49"/>
      <c r="D49" s="50"/>
      <c r="E49" s="47" t="s">
        <v>2</v>
      </c>
      <c r="F49" s="48"/>
      <c r="G49" s="48"/>
      <c r="H49" s="136"/>
      <c r="I49" s="131"/>
      <c r="J49" s="26">
        <f>H49*I49</f>
        <v>0</v>
      </c>
      <c r="K49" s="11"/>
    </row>
    <row r="50" spans="2:11" s="4" customFormat="1" ht="24.75" customHeight="1" thickBot="1">
      <c r="B50" s="7"/>
      <c r="C50" s="49"/>
      <c r="D50" s="50"/>
      <c r="E50" s="47" t="s">
        <v>3</v>
      </c>
      <c r="F50" s="48"/>
      <c r="G50" s="48"/>
      <c r="H50" s="136"/>
      <c r="I50" s="131"/>
      <c r="J50" s="26">
        <f>H50*I50</f>
        <v>0</v>
      </c>
      <c r="K50" s="11"/>
    </row>
    <row r="51" spans="2:11" s="4" customFormat="1" ht="24.75" customHeight="1" thickBot="1">
      <c r="B51" s="7"/>
      <c r="C51" s="49"/>
      <c r="D51" s="50"/>
      <c r="E51" s="47" t="s">
        <v>4</v>
      </c>
      <c r="F51" s="48"/>
      <c r="G51" s="48"/>
      <c r="H51" s="136"/>
      <c r="I51" s="131"/>
      <c r="J51" s="26">
        <f>H51*I51</f>
        <v>0</v>
      </c>
      <c r="K51" s="11"/>
    </row>
    <row r="52" spans="2:11" s="4" customFormat="1" ht="24.75" customHeight="1" thickBot="1">
      <c r="B52" s="7"/>
      <c r="C52" s="49"/>
      <c r="D52" s="50"/>
      <c r="E52" s="47" t="s">
        <v>5</v>
      </c>
      <c r="F52" s="48"/>
      <c r="G52" s="48"/>
      <c r="H52" s="136"/>
      <c r="I52" s="131"/>
      <c r="J52" s="26">
        <f t="shared" ref="J52:J54" si="6">H52*I52</f>
        <v>0</v>
      </c>
      <c r="K52" s="11"/>
    </row>
    <row r="53" spans="2:11" s="4" customFormat="1" ht="24.75" customHeight="1" thickBot="1">
      <c r="B53" s="7"/>
      <c r="C53" s="49"/>
      <c r="D53" s="50"/>
      <c r="E53" s="47" t="s">
        <v>73</v>
      </c>
      <c r="F53" s="48"/>
      <c r="G53" s="48"/>
      <c r="H53" s="136"/>
      <c r="I53" s="131"/>
      <c r="J53" s="26">
        <f t="shared" si="6"/>
        <v>0</v>
      </c>
      <c r="K53" s="11"/>
    </row>
    <row r="54" spans="2:11" s="4" customFormat="1" ht="24.75" customHeight="1" thickBot="1">
      <c r="B54" s="7"/>
      <c r="C54" s="49"/>
      <c r="D54" s="50"/>
      <c r="E54" s="101" t="s">
        <v>47</v>
      </c>
      <c r="F54" s="102"/>
      <c r="G54" s="102"/>
      <c r="H54" s="137"/>
      <c r="I54" s="132"/>
      <c r="J54" s="103">
        <f t="shared" si="6"/>
        <v>0</v>
      </c>
      <c r="K54" s="11"/>
    </row>
    <row r="55" spans="2:11" s="4" customFormat="1" ht="24.75" customHeight="1" thickBot="1">
      <c r="B55" s="7"/>
      <c r="C55" s="49"/>
      <c r="D55" s="50"/>
      <c r="E55" s="126" t="s">
        <v>20</v>
      </c>
      <c r="F55" s="127">
        <f>SUM(F47:F54)</f>
        <v>0</v>
      </c>
      <c r="G55" s="127">
        <f>SUM(G47:G54)</f>
        <v>0</v>
      </c>
      <c r="H55" s="127">
        <f>SUM(H47:H54)</f>
        <v>0</v>
      </c>
      <c r="I55" s="127"/>
      <c r="J55" s="127">
        <f>SUM(J47:J54)</f>
        <v>0</v>
      </c>
      <c r="K55" s="11"/>
    </row>
    <row r="56" spans="2:11" s="4" customFormat="1" ht="24.75" customHeight="1" thickBot="1">
      <c r="B56" s="7"/>
      <c r="C56" s="191" t="s">
        <v>63</v>
      </c>
      <c r="D56" s="192"/>
      <c r="E56" s="47" t="s">
        <v>0</v>
      </c>
      <c r="F56" s="48"/>
      <c r="G56" s="48"/>
      <c r="H56" s="136"/>
      <c r="I56" s="131"/>
      <c r="J56" s="26">
        <f>H56*I56</f>
        <v>0</v>
      </c>
      <c r="K56" s="11"/>
    </row>
    <row r="57" spans="2:11" s="4" customFormat="1" ht="24.75" customHeight="1" thickBot="1">
      <c r="B57" s="7"/>
      <c r="C57" s="49"/>
      <c r="D57" s="50"/>
      <c r="E57" s="47" t="s">
        <v>1</v>
      </c>
      <c r="F57" s="48"/>
      <c r="G57" s="48"/>
      <c r="H57" s="136"/>
      <c r="I57" s="131"/>
      <c r="J57" s="26">
        <f>H57*I57</f>
        <v>0</v>
      </c>
      <c r="K57" s="11"/>
    </row>
    <row r="58" spans="2:11" s="4" customFormat="1" ht="24.75" customHeight="1" thickBot="1">
      <c r="B58" s="7"/>
      <c r="C58" s="49"/>
      <c r="D58" s="50"/>
      <c r="E58" s="47" t="s">
        <v>2</v>
      </c>
      <c r="F58" s="48"/>
      <c r="G58" s="48"/>
      <c r="H58" s="136"/>
      <c r="I58" s="131"/>
      <c r="J58" s="26">
        <f>H58*I58</f>
        <v>0</v>
      </c>
      <c r="K58" s="11"/>
    </row>
    <row r="59" spans="2:11" s="4" customFormat="1" ht="24.45" customHeight="1" thickBot="1">
      <c r="B59" s="7"/>
      <c r="C59" s="49"/>
      <c r="D59" s="50"/>
      <c r="E59" s="47" t="s">
        <v>3</v>
      </c>
      <c r="F59" s="48"/>
      <c r="G59" s="48"/>
      <c r="H59" s="136"/>
      <c r="I59" s="131"/>
      <c r="J59" s="26">
        <f>H59*I59</f>
        <v>0</v>
      </c>
      <c r="K59" s="11"/>
    </row>
    <row r="60" spans="2:11" s="4" customFormat="1" ht="24.75" customHeight="1" thickBot="1">
      <c r="B60" s="7"/>
      <c r="C60" s="49"/>
      <c r="D60" s="50"/>
      <c r="E60" s="47" t="s">
        <v>4</v>
      </c>
      <c r="F60" s="48"/>
      <c r="G60" s="48"/>
      <c r="H60" s="136"/>
      <c r="I60" s="131"/>
      <c r="J60" s="26">
        <f>H60*I60</f>
        <v>0</v>
      </c>
      <c r="K60" s="11"/>
    </row>
    <row r="61" spans="2:11" s="4" customFormat="1" ht="24.75" customHeight="1" thickBot="1">
      <c r="B61" s="7"/>
      <c r="C61" s="49"/>
      <c r="D61" s="50"/>
      <c r="E61" s="47" t="s">
        <v>5</v>
      </c>
      <c r="F61" s="48"/>
      <c r="G61" s="48"/>
      <c r="H61" s="136"/>
      <c r="I61" s="131"/>
      <c r="J61" s="26">
        <f t="shared" ref="J61:J63" si="7">H61*I61</f>
        <v>0</v>
      </c>
      <c r="K61" s="11"/>
    </row>
    <row r="62" spans="2:11" s="4" customFormat="1" ht="24.75" customHeight="1" thickBot="1">
      <c r="B62" s="7"/>
      <c r="C62" s="49"/>
      <c r="D62" s="50"/>
      <c r="E62" s="47" t="s">
        <v>73</v>
      </c>
      <c r="F62" s="48"/>
      <c r="G62" s="48"/>
      <c r="H62" s="136"/>
      <c r="I62" s="131"/>
      <c r="J62" s="26">
        <f t="shared" si="7"/>
        <v>0</v>
      </c>
      <c r="K62" s="11"/>
    </row>
    <row r="63" spans="2:11" s="4" customFormat="1" ht="24.75" customHeight="1" thickBot="1">
      <c r="B63" s="7"/>
      <c r="C63" s="49"/>
      <c r="D63" s="50"/>
      <c r="E63" s="101" t="s">
        <v>47</v>
      </c>
      <c r="F63" s="102"/>
      <c r="G63" s="102"/>
      <c r="H63" s="137"/>
      <c r="I63" s="132"/>
      <c r="J63" s="103">
        <f t="shared" si="7"/>
        <v>0</v>
      </c>
      <c r="K63" s="11"/>
    </row>
    <row r="64" spans="2:11" s="4" customFormat="1" ht="24.75" customHeight="1" thickBot="1">
      <c r="B64" s="7"/>
      <c r="C64" s="49"/>
      <c r="D64" s="50"/>
      <c r="E64" s="126" t="s">
        <v>20</v>
      </c>
      <c r="F64" s="127">
        <f>SUM(F56:F63)</f>
        <v>0</v>
      </c>
      <c r="G64" s="127">
        <f>SUM(G56:G63)</f>
        <v>0</v>
      </c>
      <c r="H64" s="127">
        <f>SUM(H56:H63)</f>
        <v>0</v>
      </c>
      <c r="I64" s="127"/>
      <c r="J64" s="127">
        <f>SUM(J56:J63)</f>
        <v>0</v>
      </c>
      <c r="K64" s="11"/>
    </row>
    <row r="65" spans="2:11" s="4" customFormat="1" ht="24.75" customHeight="1" thickBot="1">
      <c r="B65" s="7"/>
      <c r="C65" s="191" t="s">
        <v>64</v>
      </c>
      <c r="D65" s="192"/>
      <c r="E65" s="47" t="s">
        <v>0</v>
      </c>
      <c r="F65" s="48"/>
      <c r="G65" s="48"/>
      <c r="H65" s="136"/>
      <c r="I65" s="131"/>
      <c r="J65" s="26">
        <f>H65*I65</f>
        <v>0</v>
      </c>
      <c r="K65" s="11"/>
    </row>
    <row r="66" spans="2:11" s="4" customFormat="1" ht="24.75" customHeight="1" thickBot="1">
      <c r="B66" s="7"/>
      <c r="C66" s="49"/>
      <c r="D66" s="50"/>
      <c r="E66" s="47" t="s">
        <v>1</v>
      </c>
      <c r="F66" s="48"/>
      <c r="G66" s="48"/>
      <c r="H66" s="136"/>
      <c r="I66" s="131"/>
      <c r="J66" s="26">
        <f>H66*I66</f>
        <v>0</v>
      </c>
      <c r="K66" s="11"/>
    </row>
    <row r="67" spans="2:11" s="4" customFormat="1" ht="24.75" customHeight="1" thickBot="1">
      <c r="B67" s="7"/>
      <c r="C67" s="49"/>
      <c r="D67" s="50"/>
      <c r="E67" s="47" t="s">
        <v>2</v>
      </c>
      <c r="F67" s="48"/>
      <c r="G67" s="48"/>
      <c r="H67" s="136"/>
      <c r="I67" s="131"/>
      <c r="J67" s="26">
        <f>H67*I67</f>
        <v>0</v>
      </c>
      <c r="K67" s="11"/>
    </row>
    <row r="68" spans="2:11" s="4" customFormat="1" ht="24.75" customHeight="1" thickBot="1">
      <c r="B68" s="7"/>
      <c r="C68" s="49"/>
      <c r="D68" s="50"/>
      <c r="E68" s="47" t="s">
        <v>3</v>
      </c>
      <c r="F68" s="48"/>
      <c r="G68" s="48"/>
      <c r="H68" s="136"/>
      <c r="I68" s="131"/>
      <c r="J68" s="26">
        <f>H68*I68</f>
        <v>0</v>
      </c>
      <c r="K68" s="11"/>
    </row>
    <row r="69" spans="2:11" s="4" customFormat="1" ht="24.75" customHeight="1" thickBot="1">
      <c r="B69" s="7"/>
      <c r="C69" s="49"/>
      <c r="D69" s="50"/>
      <c r="E69" s="47" t="s">
        <v>4</v>
      </c>
      <c r="F69" s="48"/>
      <c r="G69" s="48"/>
      <c r="H69" s="136"/>
      <c r="I69" s="131"/>
      <c r="J69" s="26">
        <f>H69*I69</f>
        <v>0</v>
      </c>
      <c r="K69" s="11"/>
    </row>
    <row r="70" spans="2:11" s="4" customFormat="1" ht="24.75" customHeight="1" thickBot="1">
      <c r="B70" s="7"/>
      <c r="C70" s="49"/>
      <c r="D70" s="50"/>
      <c r="E70" s="47" t="s">
        <v>5</v>
      </c>
      <c r="F70" s="48"/>
      <c r="G70" s="48"/>
      <c r="H70" s="136"/>
      <c r="I70" s="131"/>
      <c r="J70" s="26">
        <f t="shared" ref="J70:J72" si="8">H70*I70</f>
        <v>0</v>
      </c>
      <c r="K70" s="11"/>
    </row>
    <row r="71" spans="2:11" s="4" customFormat="1" ht="24.75" customHeight="1" thickBot="1">
      <c r="B71" s="7"/>
      <c r="C71" s="49"/>
      <c r="D71" s="50"/>
      <c r="E71" s="47" t="s">
        <v>73</v>
      </c>
      <c r="F71" s="48"/>
      <c r="G71" s="48"/>
      <c r="H71" s="136"/>
      <c r="I71" s="131"/>
      <c r="J71" s="26">
        <f t="shared" si="8"/>
        <v>0</v>
      </c>
      <c r="K71" s="11"/>
    </row>
    <row r="72" spans="2:11" s="4" customFormat="1" ht="24.75" customHeight="1" thickBot="1">
      <c r="B72" s="7"/>
      <c r="C72" s="49"/>
      <c r="D72" s="50"/>
      <c r="E72" s="101" t="s">
        <v>47</v>
      </c>
      <c r="F72" s="102"/>
      <c r="G72" s="102"/>
      <c r="H72" s="137"/>
      <c r="I72" s="132"/>
      <c r="J72" s="103">
        <f t="shared" si="8"/>
        <v>0</v>
      </c>
      <c r="K72" s="11"/>
    </row>
    <row r="73" spans="2:11" s="4" customFormat="1" ht="24.75" customHeight="1" thickBot="1">
      <c r="B73" s="7"/>
      <c r="C73" s="49"/>
      <c r="D73" s="50"/>
      <c r="E73" s="126" t="s">
        <v>20</v>
      </c>
      <c r="F73" s="127">
        <f>SUM(F65:F72)</f>
        <v>0</v>
      </c>
      <c r="G73" s="127">
        <f>SUM(G65:G72)</f>
        <v>0</v>
      </c>
      <c r="H73" s="127">
        <f>SUM(H65:H72)</f>
        <v>0</v>
      </c>
      <c r="I73" s="127"/>
      <c r="J73" s="127">
        <f>SUM(J65:J72)</f>
        <v>0</v>
      </c>
      <c r="K73" s="11"/>
    </row>
    <row r="74" spans="2:11" s="4" customFormat="1" ht="24.75" customHeight="1" thickBot="1">
      <c r="B74" s="7"/>
      <c r="C74" s="191" t="s">
        <v>60</v>
      </c>
      <c r="D74" s="192"/>
      <c r="E74" s="47" t="s">
        <v>0</v>
      </c>
      <c r="F74" s="48"/>
      <c r="G74" s="48"/>
      <c r="H74" s="136"/>
      <c r="I74" s="131"/>
      <c r="J74" s="26">
        <f>H74*I74</f>
        <v>0</v>
      </c>
      <c r="K74" s="11"/>
    </row>
    <row r="75" spans="2:11" s="4" customFormat="1" ht="24.75" customHeight="1" thickBot="1">
      <c r="B75" s="7"/>
      <c r="C75" s="49"/>
      <c r="D75" s="50"/>
      <c r="E75" s="47" t="s">
        <v>1</v>
      </c>
      <c r="F75" s="48"/>
      <c r="G75" s="48"/>
      <c r="H75" s="136"/>
      <c r="I75" s="131"/>
      <c r="J75" s="26">
        <f>H75*I75</f>
        <v>0</v>
      </c>
      <c r="K75" s="11"/>
    </row>
    <row r="76" spans="2:11" s="4" customFormat="1" ht="24.75" customHeight="1" thickBot="1">
      <c r="B76" s="7"/>
      <c r="C76" s="49"/>
      <c r="D76" s="50"/>
      <c r="E76" s="47" t="s">
        <v>2</v>
      </c>
      <c r="F76" s="48"/>
      <c r="G76" s="48"/>
      <c r="H76" s="136"/>
      <c r="I76" s="131"/>
      <c r="J76" s="26">
        <f>H76*I76</f>
        <v>0</v>
      </c>
      <c r="K76" s="11"/>
    </row>
    <row r="77" spans="2:11" s="4" customFormat="1" ht="24.45" customHeight="1" thickBot="1">
      <c r="B77" s="7"/>
      <c r="C77" s="49"/>
      <c r="D77" s="50"/>
      <c r="E77" s="47" t="s">
        <v>3</v>
      </c>
      <c r="F77" s="48"/>
      <c r="G77" s="48"/>
      <c r="H77" s="136"/>
      <c r="I77" s="131"/>
      <c r="J77" s="26">
        <f>H77*I77</f>
        <v>0</v>
      </c>
      <c r="K77" s="11"/>
    </row>
    <row r="78" spans="2:11" s="4" customFormat="1" ht="24.75" customHeight="1" thickBot="1">
      <c r="B78" s="7"/>
      <c r="C78" s="49"/>
      <c r="D78" s="50"/>
      <c r="E78" s="47" t="s">
        <v>4</v>
      </c>
      <c r="F78" s="48"/>
      <c r="G78" s="48"/>
      <c r="H78" s="136"/>
      <c r="I78" s="131"/>
      <c r="J78" s="26">
        <f>H78*I78</f>
        <v>0</v>
      </c>
      <c r="K78" s="11"/>
    </row>
    <row r="79" spans="2:11" s="4" customFormat="1" ht="24.75" customHeight="1" thickBot="1">
      <c r="B79" s="7"/>
      <c r="C79" s="49"/>
      <c r="D79" s="50"/>
      <c r="E79" s="47" t="s">
        <v>5</v>
      </c>
      <c r="F79" s="48"/>
      <c r="G79" s="48"/>
      <c r="H79" s="136"/>
      <c r="I79" s="131"/>
      <c r="J79" s="26">
        <f t="shared" ref="J79:J81" si="9">H79*I79</f>
        <v>0</v>
      </c>
      <c r="K79" s="11"/>
    </row>
    <row r="80" spans="2:11" s="4" customFormat="1" ht="24.75" customHeight="1" thickBot="1">
      <c r="B80" s="7"/>
      <c r="C80" s="49"/>
      <c r="D80" s="50"/>
      <c r="E80" s="47" t="s">
        <v>73</v>
      </c>
      <c r="F80" s="48"/>
      <c r="G80" s="48"/>
      <c r="H80" s="136"/>
      <c r="I80" s="131"/>
      <c r="J80" s="26">
        <f t="shared" si="9"/>
        <v>0</v>
      </c>
      <c r="K80" s="11"/>
    </row>
    <row r="81" spans="2:11" s="4" customFormat="1" ht="24.75" customHeight="1" thickBot="1">
      <c r="B81" s="7"/>
      <c r="C81" s="49"/>
      <c r="D81" s="50"/>
      <c r="E81" s="101" t="s">
        <v>47</v>
      </c>
      <c r="F81" s="102"/>
      <c r="G81" s="102"/>
      <c r="H81" s="137"/>
      <c r="I81" s="132"/>
      <c r="J81" s="103">
        <f t="shared" si="9"/>
        <v>0</v>
      </c>
      <c r="K81" s="11"/>
    </row>
    <row r="82" spans="2:11" s="4" customFormat="1" ht="24.75" customHeight="1" thickBot="1">
      <c r="B82" s="7"/>
      <c r="C82" s="49"/>
      <c r="D82" s="50"/>
      <c r="E82" s="126" t="s">
        <v>20</v>
      </c>
      <c r="F82" s="127">
        <f>SUM(F74:F81)</f>
        <v>0</v>
      </c>
      <c r="G82" s="127">
        <f>SUM(G74:G81)</f>
        <v>0</v>
      </c>
      <c r="H82" s="127">
        <f>SUM(H74:H81)</f>
        <v>0</v>
      </c>
      <c r="I82" s="127"/>
      <c r="J82" s="127">
        <f>SUM(J74:J81)</f>
        <v>0</v>
      </c>
      <c r="K82" s="11"/>
    </row>
    <row r="83" spans="2:11" s="4" customFormat="1" ht="24.75" customHeight="1" thickBot="1">
      <c r="B83" s="7"/>
      <c r="C83" s="191" t="s">
        <v>61</v>
      </c>
      <c r="D83" s="192"/>
      <c r="E83" s="47" t="s">
        <v>0</v>
      </c>
      <c r="F83" s="48"/>
      <c r="G83" s="48"/>
      <c r="H83" s="136"/>
      <c r="I83" s="131"/>
      <c r="J83" s="26">
        <f>H83*I83</f>
        <v>0</v>
      </c>
      <c r="K83" s="11"/>
    </row>
    <row r="84" spans="2:11" s="4" customFormat="1" ht="24.75" customHeight="1" thickBot="1">
      <c r="B84" s="7"/>
      <c r="C84" s="49"/>
      <c r="D84" s="50"/>
      <c r="E84" s="47" t="s">
        <v>1</v>
      </c>
      <c r="F84" s="48"/>
      <c r="G84" s="48"/>
      <c r="H84" s="136"/>
      <c r="I84" s="131"/>
      <c r="J84" s="26">
        <f>H84*I84</f>
        <v>0</v>
      </c>
      <c r="K84" s="11"/>
    </row>
    <row r="85" spans="2:11" s="4" customFormat="1" ht="24.75" customHeight="1" thickBot="1">
      <c r="B85" s="7"/>
      <c r="C85" s="49"/>
      <c r="D85" s="50"/>
      <c r="E85" s="47" t="s">
        <v>2</v>
      </c>
      <c r="F85" s="48"/>
      <c r="G85" s="48"/>
      <c r="H85" s="136"/>
      <c r="I85" s="131"/>
      <c r="J85" s="26">
        <f>H85*I85</f>
        <v>0</v>
      </c>
      <c r="K85" s="11"/>
    </row>
    <row r="86" spans="2:11" s="4" customFormat="1" ht="24.75" customHeight="1" thickBot="1">
      <c r="B86" s="7"/>
      <c r="C86" s="49"/>
      <c r="D86" s="50"/>
      <c r="E86" s="47" t="s">
        <v>3</v>
      </c>
      <c r="F86" s="48"/>
      <c r="G86" s="48"/>
      <c r="H86" s="136"/>
      <c r="I86" s="131"/>
      <c r="J86" s="26">
        <f>H86*I86</f>
        <v>0</v>
      </c>
      <c r="K86" s="11"/>
    </row>
    <row r="87" spans="2:11" s="4" customFormat="1" ht="24.75" customHeight="1" thickBot="1">
      <c r="B87" s="7"/>
      <c r="C87" s="49"/>
      <c r="D87" s="50"/>
      <c r="E87" s="47" t="s">
        <v>4</v>
      </c>
      <c r="F87" s="48"/>
      <c r="G87" s="48"/>
      <c r="H87" s="136"/>
      <c r="I87" s="131"/>
      <c r="J87" s="26">
        <f>H87*I87</f>
        <v>0</v>
      </c>
      <c r="K87" s="11"/>
    </row>
    <row r="88" spans="2:11" s="4" customFormat="1" ht="24.75" customHeight="1" thickBot="1">
      <c r="B88" s="7"/>
      <c r="C88" s="49"/>
      <c r="D88" s="50"/>
      <c r="E88" s="47" t="s">
        <v>5</v>
      </c>
      <c r="F88" s="48"/>
      <c r="G88" s="48"/>
      <c r="H88" s="136"/>
      <c r="I88" s="131"/>
      <c r="J88" s="26">
        <f t="shared" ref="J88:J90" si="10">H88*I88</f>
        <v>0</v>
      </c>
      <c r="K88" s="11"/>
    </row>
    <row r="89" spans="2:11" s="4" customFormat="1" ht="24.75" customHeight="1" thickBot="1">
      <c r="B89" s="7"/>
      <c r="C89" s="49"/>
      <c r="D89" s="50"/>
      <c r="E89" s="47" t="s">
        <v>73</v>
      </c>
      <c r="F89" s="48"/>
      <c r="G89" s="48"/>
      <c r="H89" s="136"/>
      <c r="I89" s="131"/>
      <c r="J89" s="26">
        <f t="shared" si="10"/>
        <v>0</v>
      </c>
      <c r="K89" s="11"/>
    </row>
    <row r="90" spans="2:11" s="4" customFormat="1" ht="24.75" customHeight="1" thickBot="1">
      <c r="B90" s="7"/>
      <c r="C90" s="49"/>
      <c r="D90" s="50"/>
      <c r="E90" s="101" t="s">
        <v>47</v>
      </c>
      <c r="F90" s="102"/>
      <c r="G90" s="102"/>
      <c r="H90" s="137"/>
      <c r="I90" s="132"/>
      <c r="J90" s="103">
        <f t="shared" si="10"/>
        <v>0</v>
      </c>
      <c r="K90" s="11"/>
    </row>
    <row r="91" spans="2:11" s="4" customFormat="1" ht="24.75" customHeight="1" thickBot="1">
      <c r="B91" s="7"/>
      <c r="C91" s="49"/>
      <c r="D91" s="50"/>
      <c r="E91" s="126" t="s">
        <v>20</v>
      </c>
      <c r="F91" s="127">
        <f>SUM(F83:F90)</f>
        <v>0</v>
      </c>
      <c r="G91" s="127">
        <f>SUM(G83:G90)</f>
        <v>0</v>
      </c>
      <c r="H91" s="127">
        <f>SUM(H83:H90)</f>
        <v>0</v>
      </c>
      <c r="I91" s="127"/>
      <c r="J91" s="127">
        <f>SUM(J83:J90)</f>
        <v>0</v>
      </c>
      <c r="K91" s="11"/>
    </row>
    <row r="92" spans="2:11" s="4" customFormat="1" ht="24.75" customHeight="1" thickBot="1">
      <c r="B92" s="7"/>
      <c r="C92" s="191" t="s">
        <v>62</v>
      </c>
      <c r="D92" s="192"/>
      <c r="E92" s="47" t="s">
        <v>0</v>
      </c>
      <c r="F92" s="48"/>
      <c r="G92" s="48"/>
      <c r="H92" s="136"/>
      <c r="I92" s="131"/>
      <c r="J92" s="26">
        <f>H92*I92</f>
        <v>0</v>
      </c>
      <c r="K92" s="11"/>
    </row>
    <row r="93" spans="2:11" s="4" customFormat="1" ht="24.75" customHeight="1" thickBot="1">
      <c r="B93" s="7"/>
      <c r="C93" s="49"/>
      <c r="D93" s="50"/>
      <c r="E93" s="47" t="s">
        <v>1</v>
      </c>
      <c r="F93" s="48"/>
      <c r="G93" s="48"/>
      <c r="H93" s="136"/>
      <c r="I93" s="131"/>
      <c r="J93" s="26">
        <f>H93*I93</f>
        <v>0</v>
      </c>
      <c r="K93" s="11"/>
    </row>
    <row r="94" spans="2:11" s="4" customFormat="1" ht="24.75" customHeight="1" thickBot="1">
      <c r="B94" s="7"/>
      <c r="C94" s="49"/>
      <c r="D94" s="50"/>
      <c r="E94" s="47" t="s">
        <v>2</v>
      </c>
      <c r="F94" s="48"/>
      <c r="G94" s="48"/>
      <c r="H94" s="136"/>
      <c r="I94" s="131"/>
      <c r="J94" s="26">
        <f>H94*I94</f>
        <v>0</v>
      </c>
      <c r="K94" s="11"/>
    </row>
    <row r="95" spans="2:11" s="4" customFormat="1" ht="24.75" customHeight="1" thickBot="1">
      <c r="B95" s="7"/>
      <c r="C95" s="49"/>
      <c r="D95" s="50"/>
      <c r="E95" s="47" t="s">
        <v>3</v>
      </c>
      <c r="F95" s="48"/>
      <c r="G95" s="48"/>
      <c r="H95" s="136"/>
      <c r="I95" s="131"/>
      <c r="J95" s="26">
        <f>H95*I95</f>
        <v>0</v>
      </c>
      <c r="K95" s="11"/>
    </row>
    <row r="96" spans="2:11" s="4" customFormat="1" ht="24.75" customHeight="1" thickBot="1">
      <c r="B96" s="7"/>
      <c r="C96" s="49"/>
      <c r="D96" s="50"/>
      <c r="E96" s="47" t="s">
        <v>4</v>
      </c>
      <c r="F96" s="48"/>
      <c r="G96" s="48"/>
      <c r="H96" s="136"/>
      <c r="I96" s="131"/>
      <c r="J96" s="26">
        <f>H96*I96</f>
        <v>0</v>
      </c>
      <c r="K96" s="11"/>
    </row>
    <row r="97" spans="2:11" s="4" customFormat="1" ht="24.75" customHeight="1" thickBot="1">
      <c r="B97" s="7"/>
      <c r="C97" s="49"/>
      <c r="D97" s="50"/>
      <c r="E97" s="47" t="s">
        <v>5</v>
      </c>
      <c r="F97" s="48"/>
      <c r="G97" s="48"/>
      <c r="H97" s="136"/>
      <c r="I97" s="131"/>
      <c r="J97" s="26">
        <f t="shared" ref="J97:J99" si="11">H97*I97</f>
        <v>0</v>
      </c>
      <c r="K97" s="11"/>
    </row>
    <row r="98" spans="2:11" s="4" customFormat="1" ht="24.75" customHeight="1" thickBot="1">
      <c r="B98" s="7"/>
      <c r="C98" s="49"/>
      <c r="D98" s="50"/>
      <c r="E98" s="47" t="s">
        <v>73</v>
      </c>
      <c r="F98" s="48"/>
      <c r="G98" s="48"/>
      <c r="H98" s="136"/>
      <c r="I98" s="131"/>
      <c r="J98" s="26">
        <f t="shared" si="11"/>
        <v>0</v>
      </c>
      <c r="K98" s="11"/>
    </row>
    <row r="99" spans="2:11" s="4" customFormat="1" ht="24.75" customHeight="1" thickBot="1">
      <c r="B99" s="7"/>
      <c r="C99" s="49"/>
      <c r="D99" s="50"/>
      <c r="E99" s="101" t="s">
        <v>47</v>
      </c>
      <c r="F99" s="102"/>
      <c r="G99" s="102"/>
      <c r="H99" s="137"/>
      <c r="I99" s="132"/>
      <c r="J99" s="103">
        <f t="shared" si="11"/>
        <v>0</v>
      </c>
      <c r="K99" s="11"/>
    </row>
    <row r="100" spans="2:11" s="4" customFormat="1" ht="24.75" customHeight="1" thickBot="1">
      <c r="B100" s="7"/>
      <c r="C100" s="49"/>
      <c r="D100" s="50"/>
      <c r="E100" s="126" t="s">
        <v>20</v>
      </c>
      <c r="F100" s="127">
        <f>SUM(F92:F99)</f>
        <v>0</v>
      </c>
      <c r="G100" s="127">
        <f>SUM(G92:G99)</f>
        <v>0</v>
      </c>
      <c r="H100" s="127">
        <f>SUM(H92:H99)</f>
        <v>0</v>
      </c>
      <c r="I100" s="127"/>
      <c r="J100" s="127">
        <f>SUM(J92:J99)</f>
        <v>0</v>
      </c>
      <c r="K100" s="11"/>
    </row>
    <row r="101" spans="2:11" s="4" customFormat="1" ht="24.75" customHeight="1" thickBot="1">
      <c r="B101" s="7"/>
      <c r="C101" s="191" t="s">
        <v>43</v>
      </c>
      <c r="D101" s="192"/>
      <c r="E101" s="47" t="s">
        <v>0</v>
      </c>
      <c r="F101" s="48"/>
      <c r="G101" s="48"/>
      <c r="H101" s="136"/>
      <c r="I101" s="131"/>
      <c r="J101" s="26">
        <f>H101*I101</f>
        <v>0</v>
      </c>
      <c r="K101" s="11"/>
    </row>
    <row r="102" spans="2:11" s="4" customFormat="1" ht="24.75" customHeight="1" thickBot="1">
      <c r="B102" s="7"/>
      <c r="C102" s="49"/>
      <c r="D102" s="50"/>
      <c r="E102" s="47" t="s">
        <v>1</v>
      </c>
      <c r="F102" s="48"/>
      <c r="G102" s="48"/>
      <c r="H102" s="136"/>
      <c r="I102" s="131"/>
      <c r="J102" s="26">
        <f>H102*I102</f>
        <v>0</v>
      </c>
      <c r="K102" s="11"/>
    </row>
    <row r="103" spans="2:11" s="4" customFormat="1" ht="24.75" customHeight="1" thickBot="1">
      <c r="B103" s="7"/>
      <c r="C103" s="49"/>
      <c r="D103" s="50"/>
      <c r="E103" s="47" t="s">
        <v>2</v>
      </c>
      <c r="F103" s="48"/>
      <c r="G103" s="48"/>
      <c r="H103" s="136"/>
      <c r="I103" s="131"/>
      <c r="J103" s="26">
        <f>H103*I103</f>
        <v>0</v>
      </c>
      <c r="K103" s="11"/>
    </row>
    <row r="104" spans="2:11" s="4" customFormat="1" ht="24.75" customHeight="1" thickBot="1">
      <c r="B104" s="7"/>
      <c r="C104" s="49"/>
      <c r="D104" s="50"/>
      <c r="E104" s="47" t="s">
        <v>3</v>
      </c>
      <c r="F104" s="48"/>
      <c r="G104" s="48"/>
      <c r="H104" s="136"/>
      <c r="I104" s="131"/>
      <c r="J104" s="26">
        <f>H104*I104</f>
        <v>0</v>
      </c>
      <c r="K104" s="11"/>
    </row>
    <row r="105" spans="2:11" s="4" customFormat="1" ht="24.75" customHeight="1" thickBot="1">
      <c r="B105" s="7"/>
      <c r="C105" s="49"/>
      <c r="D105" s="50"/>
      <c r="E105" s="47" t="s">
        <v>4</v>
      </c>
      <c r="F105" s="48"/>
      <c r="G105" s="48"/>
      <c r="H105" s="136"/>
      <c r="I105" s="131"/>
      <c r="J105" s="26">
        <f>H105*I105</f>
        <v>0</v>
      </c>
      <c r="K105" s="11"/>
    </row>
    <row r="106" spans="2:11" s="4" customFormat="1" ht="24.75" customHeight="1" thickBot="1">
      <c r="B106" s="7"/>
      <c r="C106" s="49"/>
      <c r="D106" s="50"/>
      <c r="E106" s="47" t="s">
        <v>5</v>
      </c>
      <c r="F106" s="48"/>
      <c r="G106" s="48"/>
      <c r="H106" s="136"/>
      <c r="I106" s="131"/>
      <c r="J106" s="26">
        <f t="shared" ref="J106:J108" si="12">H106*I106</f>
        <v>0</v>
      </c>
      <c r="K106" s="11"/>
    </row>
    <row r="107" spans="2:11" s="4" customFormat="1" ht="24.75" customHeight="1" thickBot="1">
      <c r="B107" s="7"/>
      <c r="C107" s="49"/>
      <c r="D107" s="50"/>
      <c r="E107" s="47" t="s">
        <v>73</v>
      </c>
      <c r="F107" s="48"/>
      <c r="G107" s="48"/>
      <c r="H107" s="136"/>
      <c r="I107" s="131"/>
      <c r="J107" s="26">
        <f t="shared" si="12"/>
        <v>0</v>
      </c>
      <c r="K107" s="11"/>
    </row>
    <row r="108" spans="2:11" s="4" customFormat="1" ht="24.75" customHeight="1" thickBot="1">
      <c r="B108" s="7"/>
      <c r="C108" s="49"/>
      <c r="D108" s="50"/>
      <c r="E108" s="101" t="s">
        <v>47</v>
      </c>
      <c r="F108" s="102"/>
      <c r="G108" s="102"/>
      <c r="H108" s="137"/>
      <c r="I108" s="132"/>
      <c r="J108" s="103">
        <f t="shared" si="12"/>
        <v>0</v>
      </c>
      <c r="K108" s="11"/>
    </row>
    <row r="109" spans="2:11" s="4" customFormat="1" ht="24.75" customHeight="1" thickBot="1">
      <c r="B109" s="7"/>
      <c r="C109" s="128"/>
      <c r="D109" s="129"/>
      <c r="E109" s="130" t="s">
        <v>20</v>
      </c>
      <c r="F109" s="127">
        <f>SUM(F101:F108)</f>
        <v>0</v>
      </c>
      <c r="G109" s="127">
        <f>SUM(G101:G108)</f>
        <v>0</v>
      </c>
      <c r="H109" s="127">
        <f>SUM(H101:H108)</f>
        <v>0</v>
      </c>
      <c r="I109" s="127"/>
      <c r="J109" s="127">
        <f>SUM(J101:J108)</f>
        <v>0</v>
      </c>
      <c r="K109" s="11"/>
    </row>
    <row r="110" spans="2:11" s="4" customFormat="1" ht="24.75" customHeight="1" thickBot="1">
      <c r="B110" s="7"/>
      <c r="C110" s="177"/>
      <c r="D110" s="14"/>
      <c r="E110" s="130" t="s">
        <v>229</v>
      </c>
      <c r="F110" s="127">
        <f>F46+F55+F64+F73+F82+F91+F100+F109</f>
        <v>0</v>
      </c>
      <c r="G110" s="127">
        <f>G46+G55+G64+G73+G82+G91+G100+G109</f>
        <v>0</v>
      </c>
      <c r="H110" s="127">
        <f>H46+H55+H64+H73+H82+H91+H100+H109</f>
        <v>0</v>
      </c>
      <c r="I110" s="127"/>
      <c r="J110" s="127">
        <f>J46+J55+J64+J73+J82+J91+J100+J109</f>
        <v>0</v>
      </c>
      <c r="K110" s="11"/>
    </row>
    <row r="111" spans="2:11">
      <c r="B111" s="7"/>
      <c r="C111" s="7"/>
      <c r="D111" s="7"/>
      <c r="E111" s="7"/>
      <c r="F111" s="7"/>
      <c r="G111" s="7"/>
      <c r="H111" s="7"/>
      <c r="I111" s="7"/>
      <c r="J111" s="7"/>
      <c r="K111" s="11"/>
    </row>
    <row r="112" spans="2:11" s="4" customFormat="1" ht="18" customHeight="1">
      <c r="B112" s="7"/>
      <c r="C112" s="9" t="s">
        <v>194</v>
      </c>
      <c r="D112" s="10"/>
      <c r="E112" s="10"/>
      <c r="F112" s="10"/>
      <c r="G112" s="10"/>
      <c r="H112" s="10"/>
      <c r="I112" s="10"/>
      <c r="J112" s="10"/>
      <c r="K112" s="11"/>
    </row>
    <row r="113" spans="2:11" s="4" customFormat="1" ht="18" customHeight="1">
      <c r="B113" s="7"/>
      <c r="C113" s="14"/>
      <c r="D113" s="14"/>
      <c r="E113" s="14"/>
      <c r="F113" s="14"/>
      <c r="G113" s="14"/>
      <c r="H113" s="14"/>
      <c r="I113" s="14"/>
      <c r="J113" s="14"/>
      <c r="K113" s="11"/>
    </row>
    <row r="114" spans="2:11" s="4" customFormat="1" ht="5.25" customHeight="1" thickBot="1">
      <c r="B114" s="7"/>
      <c r="C114" s="1"/>
      <c r="D114" s="1"/>
      <c r="E114" s="1"/>
      <c r="F114" s="1"/>
      <c r="G114" s="2"/>
      <c r="H114" s="2"/>
      <c r="I114" s="14"/>
      <c r="J114" s="14"/>
      <c r="K114" s="11"/>
    </row>
    <row r="115" spans="2:11" s="4" customFormat="1" ht="48.45" customHeight="1" thickBot="1">
      <c r="B115" s="7"/>
      <c r="C115" s="18"/>
      <c r="D115" s="19" t="s">
        <v>8</v>
      </c>
      <c r="E115" s="19" t="s">
        <v>6</v>
      </c>
      <c r="F115" s="35" t="s">
        <v>195</v>
      </c>
      <c r="G115" s="35" t="s">
        <v>196</v>
      </c>
      <c r="H115" s="11"/>
      <c r="I115" s="11"/>
      <c r="J115" s="11"/>
      <c r="K115" s="11"/>
    </row>
    <row r="116" spans="2:11" s="4" customFormat="1" ht="17.25" customHeight="1">
      <c r="B116" s="7"/>
      <c r="C116" s="36" t="s">
        <v>0</v>
      </c>
      <c r="D116" s="23"/>
      <c r="E116" s="23"/>
      <c r="F116" s="133"/>
      <c r="G116" s="133"/>
      <c r="H116" s="11"/>
      <c r="I116" s="11"/>
      <c r="J116" s="11"/>
      <c r="K116" s="11"/>
    </row>
    <row r="117" spans="2:11" s="4" customFormat="1" ht="17.25" customHeight="1">
      <c r="B117" s="7"/>
      <c r="C117" s="37" t="s">
        <v>1</v>
      </c>
      <c r="D117" s="3"/>
      <c r="E117" s="40"/>
      <c r="F117" s="134"/>
      <c r="G117" s="134"/>
      <c r="H117" s="11"/>
      <c r="I117" s="11"/>
      <c r="J117" s="11"/>
      <c r="K117" s="11"/>
    </row>
    <row r="118" spans="2:11" s="4" customFormat="1" ht="17.25" customHeight="1">
      <c r="B118" s="7"/>
      <c r="C118" s="37" t="s">
        <v>2</v>
      </c>
      <c r="D118" s="3"/>
      <c r="E118" s="40"/>
      <c r="F118" s="134"/>
      <c r="G118" s="134"/>
      <c r="H118" s="11"/>
      <c r="I118" s="11"/>
      <c r="J118" s="11"/>
      <c r="K118" s="11"/>
    </row>
    <row r="119" spans="2:11" s="4" customFormat="1" ht="17.25" customHeight="1">
      <c r="B119" s="7"/>
      <c r="C119" s="37" t="s">
        <v>3</v>
      </c>
      <c r="D119" s="3"/>
      <c r="E119" s="40"/>
      <c r="F119" s="134"/>
      <c r="G119" s="134"/>
      <c r="H119" s="11"/>
      <c r="I119" s="11"/>
      <c r="J119" s="11"/>
      <c r="K119" s="11"/>
    </row>
    <row r="120" spans="2:11" s="4" customFormat="1" ht="17.25" customHeight="1">
      <c r="B120" s="7"/>
      <c r="C120" s="37" t="s">
        <v>4</v>
      </c>
      <c r="D120" s="3"/>
      <c r="E120" s="40"/>
      <c r="F120" s="134"/>
      <c r="G120" s="134"/>
      <c r="H120" s="11"/>
      <c r="I120" s="11"/>
      <c r="J120" s="11"/>
      <c r="K120" s="11"/>
    </row>
    <row r="121" spans="2:11" s="4" customFormat="1" ht="17.25" customHeight="1">
      <c r="B121" s="7"/>
      <c r="C121" s="37" t="s">
        <v>5</v>
      </c>
      <c r="D121" s="3"/>
      <c r="E121" s="40"/>
      <c r="F121" s="134"/>
      <c r="G121" s="134"/>
      <c r="H121" s="11"/>
      <c r="I121" s="11"/>
      <c r="J121" s="11"/>
      <c r="K121" s="11"/>
    </row>
    <row r="122" spans="2:11" s="4" customFormat="1" ht="17.25" customHeight="1">
      <c r="B122" s="7"/>
      <c r="C122" s="37" t="s">
        <v>73</v>
      </c>
      <c r="D122" s="3"/>
      <c r="E122" s="40"/>
      <c r="F122" s="134"/>
      <c r="G122" s="134"/>
      <c r="H122" s="11"/>
      <c r="I122" s="11"/>
      <c r="J122" s="11"/>
      <c r="K122" s="11"/>
    </row>
    <row r="123" spans="2:11" s="4" customFormat="1" ht="17.25" customHeight="1" thickBot="1">
      <c r="B123" s="7"/>
      <c r="C123" s="38" t="s">
        <v>148</v>
      </c>
      <c r="D123" s="39"/>
      <c r="E123" s="41"/>
      <c r="F123" s="134"/>
      <c r="G123" s="134"/>
      <c r="H123" s="11"/>
      <c r="I123" s="11"/>
      <c r="J123" s="11"/>
      <c r="K123" s="11"/>
    </row>
    <row r="124" spans="2:11" s="4" customFormat="1" ht="18" customHeight="1" thickBot="1">
      <c r="B124" s="7"/>
      <c r="C124" s="14"/>
      <c r="D124" s="14"/>
      <c r="E124" s="122" t="s">
        <v>20</v>
      </c>
      <c r="F124" s="135">
        <f>+SUM(F116:F123)</f>
        <v>0</v>
      </c>
      <c r="G124" s="135">
        <f>+SUM(G116:G123)</f>
        <v>0</v>
      </c>
      <c r="H124" s="11"/>
      <c r="I124" s="11"/>
      <c r="J124" s="11"/>
      <c r="K124" s="11"/>
    </row>
    <row r="125" spans="2:11" s="4" customFormat="1" ht="18" customHeight="1">
      <c r="B125" s="7"/>
      <c r="C125" s="14"/>
      <c r="D125" s="14"/>
      <c r="E125" s="122"/>
      <c r="F125" s="138"/>
      <c r="G125" s="138"/>
      <c r="H125" s="138"/>
      <c r="I125" s="138"/>
      <c r="J125" s="139"/>
      <c r="K125" s="11"/>
    </row>
    <row r="126" spans="2:11">
      <c r="B126" s="7"/>
      <c r="C126" s="193" t="s">
        <v>69</v>
      </c>
      <c r="D126" s="194"/>
      <c r="E126" s="194"/>
      <c r="F126" s="27" t="s">
        <v>68</v>
      </c>
      <c r="G126" s="28"/>
      <c r="H126" s="29"/>
      <c r="I126" s="29"/>
      <c r="J126" s="7"/>
      <c r="K126" s="11"/>
    </row>
    <row r="127" spans="2:11" ht="24" customHeight="1">
      <c r="B127" s="7"/>
      <c r="C127" s="194"/>
      <c r="D127" s="194"/>
      <c r="E127" s="194"/>
      <c r="F127" s="197"/>
      <c r="G127" s="197"/>
      <c r="H127" s="197"/>
      <c r="I127" s="197"/>
      <c r="J127" s="7"/>
      <c r="K127" s="11"/>
    </row>
    <row r="128" spans="2:11" ht="94.5" customHeight="1">
      <c r="B128" s="7"/>
      <c r="C128" s="7"/>
      <c r="D128" s="7"/>
      <c r="E128" s="7"/>
      <c r="F128" s="197"/>
      <c r="G128" s="197"/>
      <c r="H128" s="197"/>
      <c r="I128" s="197"/>
      <c r="J128" s="7"/>
      <c r="K128" s="11"/>
    </row>
    <row r="129" spans="2:11">
      <c r="B129" s="7"/>
      <c r="C129" s="7"/>
      <c r="D129" s="7"/>
      <c r="E129" s="7"/>
      <c r="F129" s="7"/>
      <c r="G129" s="7"/>
      <c r="H129" s="7"/>
      <c r="I129" s="7"/>
      <c r="J129" s="7"/>
      <c r="K129" s="11"/>
    </row>
    <row r="130" spans="2:11">
      <c r="B130" s="7"/>
      <c r="C130" s="7"/>
      <c r="D130" s="7"/>
      <c r="E130" s="7"/>
      <c r="F130" s="7"/>
      <c r="G130" s="7"/>
      <c r="H130" s="7"/>
      <c r="I130" s="7"/>
      <c r="J130" s="7"/>
      <c r="K130" s="11"/>
    </row>
  </sheetData>
  <sheetProtection selectLockedCells="1"/>
  <mergeCells count="16">
    <mergeCell ref="D7:J7"/>
    <mergeCell ref="D11:J11"/>
    <mergeCell ref="D15:E15"/>
    <mergeCell ref="D9:E9"/>
    <mergeCell ref="C47:D47"/>
    <mergeCell ref="D13:E13"/>
    <mergeCell ref="C38:D38"/>
    <mergeCell ref="C65:D65"/>
    <mergeCell ref="C56:D56"/>
    <mergeCell ref="C126:E127"/>
    <mergeCell ref="H19:I19"/>
    <mergeCell ref="F127:I128"/>
    <mergeCell ref="C101:D101"/>
    <mergeCell ref="C92:D92"/>
    <mergeCell ref="C83:D83"/>
    <mergeCell ref="C74:D74"/>
  </mergeCells>
  <conditionalFormatting sqref="B20:J22 B1:J1 B23:B29 B17:J18 B19:H19 J19 B111:J111 B4:J12 B32 B36:J36 K1:K12 K31:K36 F56:G56 F65:G65 F74:G74 F83:G83 F92:G92 F101:G101 B15:F16 K15:K29">
    <cfRule type="containsText" dxfId="1087" priority="1664" operator="containsText" text="Preencha">
      <formula>NOT(ISERROR(SEARCH("Preencha",B1)))</formula>
    </cfRule>
    <cfRule type="cellIs" dxfId="1086" priority="1665" operator="equal">
      <formula>"Selecione uma opção:"</formula>
    </cfRule>
  </conditionalFormatting>
  <conditionalFormatting sqref="B21:J22 B23:B29 B111:J111 B32">
    <cfRule type="expression" dxfId="1085" priority="1655">
      <formula>#REF!="Selecione uma opção:"</formula>
    </cfRule>
    <cfRule type="expression" dxfId="1084" priority="1656">
      <formula>#REF!="  Não reembolsável"</formula>
    </cfRule>
  </conditionalFormatting>
  <conditionalFormatting sqref="D26:E26 D27:D29 J32 D32:H32">
    <cfRule type="expression" dxfId="1083" priority="1650">
      <formula>$B26&gt;$B$15</formula>
    </cfRule>
  </conditionalFormatting>
  <conditionalFormatting sqref="B33:E33">
    <cfRule type="containsText" dxfId="1082" priority="1640" operator="containsText" text="Preencha">
      <formula>NOT(ISERROR(SEARCH("Preencha",B33)))</formula>
    </cfRule>
    <cfRule type="cellIs" dxfId="1081" priority="1641" operator="equal">
      <formula>"Selecione uma opção:"</formula>
    </cfRule>
  </conditionalFormatting>
  <conditionalFormatting sqref="B33:E33">
    <cfRule type="expression" dxfId="1080" priority="1638">
      <formula>#REF!="Selecione uma opção:"</formula>
    </cfRule>
    <cfRule type="expression" dxfId="1079" priority="1639">
      <formula>#REF!="  Não reembolsável"</formula>
    </cfRule>
  </conditionalFormatting>
  <conditionalFormatting sqref="B129:J130 B128:E128 J126:J128 B126:C126 B127">
    <cfRule type="containsText" dxfId="1078" priority="1631" operator="containsText" text="Preencha">
      <formula>NOT(ISERROR(SEARCH("Preencha",B126)))</formula>
    </cfRule>
    <cfRule type="cellIs" dxfId="1077" priority="1632" operator="equal">
      <formula>"Selecione uma opção:"</formula>
    </cfRule>
  </conditionalFormatting>
  <conditionalFormatting sqref="B129:J130 B128:E128 J126:J128 B126:C126 B127">
    <cfRule type="expression" dxfId="1076" priority="1629">
      <formula>#REF!="Selecione uma opção:"</formula>
    </cfRule>
    <cfRule type="expression" dxfId="1075" priority="1630">
      <formula>#REF!="  Não reembolsável"</formula>
    </cfRule>
  </conditionalFormatting>
  <conditionalFormatting sqref="F126:I126 F127">
    <cfRule type="expression" dxfId="1074" priority="1618">
      <formula>$K$5="S"</formula>
    </cfRule>
  </conditionalFormatting>
  <conditionalFormatting sqref="F126:I126 F127">
    <cfRule type="containsText" dxfId="1073" priority="1616" operator="containsText" text="Preencha">
      <formula>NOT(ISERROR(SEARCH("Preencha",F126)))</formula>
    </cfRule>
    <cfRule type="cellIs" dxfId="1072" priority="1617" operator="equal">
      <formula>"Selecione uma opção:"</formula>
    </cfRule>
  </conditionalFormatting>
  <conditionalFormatting sqref="F33">
    <cfRule type="containsText" dxfId="1071" priority="1579" operator="containsText" text="Preencha">
      <formula>NOT(ISERROR(SEARCH("Preencha",F33)))</formula>
    </cfRule>
    <cfRule type="cellIs" dxfId="1070" priority="1580" operator="equal">
      <formula>"Selecione uma opção:"</formula>
    </cfRule>
  </conditionalFormatting>
  <conditionalFormatting sqref="F33">
    <cfRule type="expression" dxfId="1069" priority="1577">
      <formula>#REF!="Selecione uma opção:"</formula>
    </cfRule>
    <cfRule type="expression" dxfId="1068" priority="1578">
      <formula>#REF!="  Não reembolsável"</formula>
    </cfRule>
  </conditionalFormatting>
  <conditionalFormatting sqref="E27:E29">
    <cfRule type="expression" dxfId="1067" priority="1576">
      <formula>$B27&gt;$B$15</formula>
    </cfRule>
  </conditionalFormatting>
  <conditionalFormatting sqref="G15:J16">
    <cfRule type="containsText" dxfId="1066" priority="1574" operator="containsText" text="Preencha">
      <formula>NOT(ISERROR(SEARCH("Preencha",G15)))</formula>
    </cfRule>
    <cfRule type="cellIs" dxfId="1065" priority="1575" operator="equal">
      <formula>"Selecione uma opção:"</formula>
    </cfRule>
  </conditionalFormatting>
  <conditionalFormatting sqref="B34:J34">
    <cfRule type="containsText" dxfId="1064" priority="1550" operator="containsText" text="Preencha">
      <formula>NOT(ISERROR(SEARCH("Preencha",B34)))</formula>
    </cfRule>
    <cfRule type="cellIs" dxfId="1063" priority="1551" operator="equal">
      <formula>"Selecione uma opção:"</formula>
    </cfRule>
  </conditionalFormatting>
  <conditionalFormatting sqref="B34:J34">
    <cfRule type="expression" dxfId="1062" priority="1548">
      <formula>#REF!="Selecione uma opção:"</formula>
    </cfRule>
    <cfRule type="expression" dxfId="1061" priority="1549">
      <formula>#REF!="  Não reembolsável"</formula>
    </cfRule>
  </conditionalFormatting>
  <conditionalFormatting sqref="J23">
    <cfRule type="containsText" dxfId="1060" priority="1546" operator="containsText" text="Preencha">
      <formula>NOT(ISERROR(SEARCH("Preencha",J23)))</formula>
    </cfRule>
    <cfRule type="cellIs" dxfId="1059" priority="1547" operator="equal">
      <formula>"Selecione uma opção:"</formula>
    </cfRule>
  </conditionalFormatting>
  <conditionalFormatting sqref="J23">
    <cfRule type="expression" dxfId="1058" priority="1544">
      <formula>#REF!="Selecione uma opção:"</formula>
    </cfRule>
    <cfRule type="expression" dxfId="1057" priority="1545">
      <formula>#REF!="  Não reembolsável"</formula>
    </cfRule>
  </conditionalFormatting>
  <conditionalFormatting sqref="I23">
    <cfRule type="containsText" dxfId="1056" priority="1542" operator="containsText" text="Preencha">
      <formula>NOT(ISERROR(SEARCH("Preencha",I23)))</formula>
    </cfRule>
    <cfRule type="cellIs" dxfId="1055" priority="1543" operator="equal">
      <formula>"Selecione uma opção:"</formula>
    </cfRule>
  </conditionalFormatting>
  <conditionalFormatting sqref="I23">
    <cfRule type="expression" dxfId="1054" priority="1540">
      <formula>#REF!="Selecione uma opção:"</formula>
    </cfRule>
    <cfRule type="expression" dxfId="1053" priority="1541">
      <formula>#REF!="  Não reembolsável"</formula>
    </cfRule>
  </conditionalFormatting>
  <conditionalFormatting sqref="B2:J3">
    <cfRule type="containsText" dxfId="1052" priority="1526" operator="containsText" text="Preencha">
      <formula>NOT(ISERROR(SEARCH("Preencha",B2)))</formula>
    </cfRule>
    <cfRule type="cellIs" dxfId="1051" priority="1527" operator="equal">
      <formula>"Selecione uma opção:"</formula>
    </cfRule>
  </conditionalFormatting>
  <conditionalFormatting sqref="G33">
    <cfRule type="containsText" dxfId="1050" priority="1497" operator="containsText" text="Preencha">
      <formula>NOT(ISERROR(SEARCH("Preencha",G33)))</formula>
    </cfRule>
    <cfRule type="cellIs" dxfId="1049" priority="1498" operator="equal">
      <formula>"Selecione uma opção:"</formula>
    </cfRule>
  </conditionalFormatting>
  <conditionalFormatting sqref="G33">
    <cfRule type="expression" dxfId="1048" priority="1495">
      <formula>#REF!="Selecione uma opção:"</formula>
    </cfRule>
    <cfRule type="expression" dxfId="1047" priority="1496">
      <formula>#REF!="  Não reembolsável"</formula>
    </cfRule>
  </conditionalFormatting>
  <conditionalFormatting sqref="F26:G28">
    <cfRule type="expression" dxfId="1046" priority="1494">
      <formula>$B26&gt;$B$15</formula>
    </cfRule>
  </conditionalFormatting>
  <conditionalFormatting sqref="F29:G29">
    <cfRule type="expression" dxfId="1045" priority="1493">
      <formula>$B29&gt;$B$15</formula>
    </cfRule>
  </conditionalFormatting>
  <conditionalFormatting sqref="J26:J29">
    <cfRule type="expression" dxfId="1044" priority="1492">
      <formula>$B26&gt;$B$15</formula>
    </cfRule>
  </conditionalFormatting>
  <conditionalFormatting sqref="J33">
    <cfRule type="containsText" dxfId="1043" priority="1490" operator="containsText" text="Preencha">
      <formula>NOT(ISERROR(SEARCH("Preencha",J33)))</formula>
    </cfRule>
    <cfRule type="cellIs" dxfId="1042" priority="1491" operator="equal">
      <formula>"Selecione uma opção:"</formula>
    </cfRule>
  </conditionalFormatting>
  <conditionalFormatting sqref="J33">
    <cfRule type="expression" dxfId="1041" priority="1488">
      <formula>#REF!="Selecione uma opção:"</formula>
    </cfRule>
    <cfRule type="expression" dxfId="1040" priority="1489">
      <formula>#REF!="  Não reembolsável"</formula>
    </cfRule>
  </conditionalFormatting>
  <conditionalFormatting sqref="I33">
    <cfRule type="containsText" dxfId="1039" priority="1485" operator="containsText" text="Preencha">
      <formula>NOT(ISERROR(SEARCH("Preencha",I33)))</formula>
    </cfRule>
    <cfRule type="cellIs" dxfId="1038" priority="1486" operator="equal">
      <formula>"Selecione uma opção:"</formula>
    </cfRule>
  </conditionalFormatting>
  <conditionalFormatting sqref="I33">
    <cfRule type="expression" dxfId="1037" priority="1483">
      <formula>#REF!="Selecione uma opção:"</formula>
    </cfRule>
    <cfRule type="expression" dxfId="1036" priority="1484">
      <formula>#REF!="  Não reembolsável"</formula>
    </cfRule>
  </conditionalFormatting>
  <conditionalFormatting sqref="H33">
    <cfRule type="containsText" dxfId="1035" priority="1481" operator="containsText" text="Preencha">
      <formula>NOT(ISERROR(SEARCH("Preencha",H33)))</formula>
    </cfRule>
    <cfRule type="cellIs" dxfId="1034" priority="1482" operator="equal">
      <formula>"Selecione uma opção:"</formula>
    </cfRule>
  </conditionalFormatting>
  <conditionalFormatting sqref="H33">
    <cfRule type="expression" dxfId="1033" priority="1479">
      <formula>#REF!="Selecione uma opção:"</formula>
    </cfRule>
    <cfRule type="expression" dxfId="1032" priority="1480">
      <formula>#REF!="  Não reembolsável"</formula>
    </cfRule>
  </conditionalFormatting>
  <conditionalFormatting sqref="H26:H28">
    <cfRule type="expression" dxfId="1031" priority="1478">
      <formula>$B26&gt;$B$15</formula>
    </cfRule>
  </conditionalFormatting>
  <conditionalFormatting sqref="H29">
    <cfRule type="expression" dxfId="1030" priority="1477">
      <formula>$B29&gt;$B$15</formula>
    </cfRule>
  </conditionalFormatting>
  <conditionalFormatting sqref="B31">
    <cfRule type="containsText" dxfId="1029" priority="1475" operator="containsText" text="Preencha">
      <formula>NOT(ISERROR(SEARCH("Preencha",B31)))</formula>
    </cfRule>
    <cfRule type="cellIs" dxfId="1028" priority="1476" operator="equal">
      <formula>"Selecione uma opção:"</formula>
    </cfRule>
  </conditionalFormatting>
  <conditionalFormatting sqref="B31">
    <cfRule type="expression" dxfId="1027" priority="1473">
      <formula>#REF!="Selecione uma opção:"</formula>
    </cfRule>
    <cfRule type="expression" dxfId="1026" priority="1474">
      <formula>#REF!="  Não reembolsável"</formula>
    </cfRule>
  </conditionalFormatting>
  <conditionalFormatting sqref="F31:G31">
    <cfRule type="expression" dxfId="1025" priority="1470">
      <formula>$B31&gt;$B$15</formula>
    </cfRule>
  </conditionalFormatting>
  <conditionalFormatting sqref="J31">
    <cfRule type="expression" dxfId="1024" priority="1469">
      <formula>$B31&gt;$B$15</formula>
    </cfRule>
  </conditionalFormatting>
  <conditionalFormatting sqref="H31">
    <cfRule type="expression" dxfId="1023" priority="1467">
      <formula>$B31&gt;$B$15</formula>
    </cfRule>
  </conditionalFormatting>
  <conditionalFormatting sqref="D31">
    <cfRule type="expression" dxfId="1022" priority="1466">
      <formula>$B31&gt;$B$15</formula>
    </cfRule>
  </conditionalFormatting>
  <conditionalFormatting sqref="E31">
    <cfRule type="expression" dxfId="1021" priority="1465">
      <formula>$B31&gt;$B$15</formula>
    </cfRule>
  </conditionalFormatting>
  <conditionalFormatting sqref="B35 E35:J35 K37 B37 B47 K47 K50 B50 F104:G104">
    <cfRule type="containsText" dxfId="1020" priority="1463" operator="containsText" text="Preencha">
      <formula>NOT(ISERROR(SEARCH("Preencha",B35)))</formula>
    </cfRule>
    <cfRule type="cellIs" dxfId="1019" priority="1464" operator="equal">
      <formula>"Selecione uma opção:"</formula>
    </cfRule>
  </conditionalFormatting>
  <conditionalFormatting sqref="D35">
    <cfRule type="containsText" dxfId="1018" priority="1461" operator="containsText" text="Preencha">
      <formula>NOT(ISERROR(SEARCH("Preencha",D35)))</formula>
    </cfRule>
    <cfRule type="cellIs" dxfId="1017" priority="1462" operator="equal">
      <formula>"Selecione uma opção:"</formula>
    </cfRule>
  </conditionalFormatting>
  <conditionalFormatting sqref="C35">
    <cfRule type="containsText" dxfId="1016" priority="1459" operator="containsText" text="Preencha">
      <formula>NOT(ISERROR(SEARCH("Preencha",C35)))</formula>
    </cfRule>
    <cfRule type="cellIs" dxfId="1015" priority="1460" operator="equal">
      <formula>"Selecione uma opção:"</formula>
    </cfRule>
  </conditionalFormatting>
  <conditionalFormatting sqref="A37:B37 E38:F38 K36:M38 K44:M44 F104:G104 A35:J36 L35:M35 A59:B59 F50:G50 F68:G68 F86:G86 E42:E44 G44 A44:B44 K50:M50 F59:G59 A65:B68 K68:M68 A74:B77 F77:G77 A83:B86 A92:B95 K86:M86 A101:B104 K1:K12 K31:K35 A46:B50 E46:E47 I46 G47 K46:M47 K56:M59 E56:G56 E65:G65 K74:M77 E74:G74 E83:G83 K92:M95 F92:G92 E101:G101 K101:M104 K65:M65 K83:M83 I44 K15:K29">
    <cfRule type="expression" dxfId="1014" priority="1458">
      <formula>$N$5="S"</formula>
    </cfRule>
  </conditionalFormatting>
  <conditionalFormatting sqref="B38 E44 E38:F38 K38 K44 B44 B46 K46 E46">
    <cfRule type="containsText" dxfId="1013" priority="1452" operator="containsText" text="Preencha">
      <formula>NOT(ISERROR(SEARCH("Preencha",B38)))</formula>
    </cfRule>
    <cfRule type="cellIs" dxfId="1012" priority="1453" operator="equal">
      <formula>"Selecione uma opção:"</formula>
    </cfRule>
  </conditionalFormatting>
  <conditionalFormatting sqref="A38:B38">
    <cfRule type="expression" dxfId="1011" priority="1451">
      <formula>$N$5="S"</formula>
    </cfRule>
  </conditionalFormatting>
  <conditionalFormatting sqref="B56 K56 K74 B74 K65 B65 B83 K83 K92 B92 B101 K101 K59 B59 B68 K68 B77 K77 K86 B86 K104 B104">
    <cfRule type="containsText" dxfId="1010" priority="1447" operator="containsText" text="Preencha">
      <formula>NOT(ISERROR(SEARCH("Preencha",B56)))</formula>
    </cfRule>
    <cfRule type="cellIs" dxfId="1009" priority="1448" operator="equal">
      <formula>"Selecione uma opção:"</formula>
    </cfRule>
  </conditionalFormatting>
  <conditionalFormatting sqref="A56:B56">
    <cfRule type="expression" dxfId="1008" priority="1446">
      <formula>$N$5="S"</formula>
    </cfRule>
  </conditionalFormatting>
  <conditionalFormatting sqref="D50 E47">
    <cfRule type="containsText" dxfId="1007" priority="1441" operator="containsText" text="Preencha">
      <formula>NOT(ISERROR(SEARCH("Preencha",D47)))</formula>
    </cfRule>
    <cfRule type="cellIs" dxfId="1006" priority="1442" operator="equal">
      <formula>"Selecione uma opção:"</formula>
    </cfRule>
  </conditionalFormatting>
  <conditionalFormatting sqref="D50">
    <cfRule type="expression" dxfId="1005" priority="1440">
      <formula>$N$5="S"</formula>
    </cfRule>
  </conditionalFormatting>
  <conditionalFormatting sqref="D59 E56">
    <cfRule type="containsText" dxfId="1004" priority="1434" operator="containsText" text="Preencha">
      <formula>NOT(ISERROR(SEARCH("Preencha",D56)))</formula>
    </cfRule>
    <cfRule type="cellIs" dxfId="1003" priority="1435" operator="equal">
      <formula>"Selecione uma opção:"</formula>
    </cfRule>
  </conditionalFormatting>
  <conditionalFormatting sqref="D59">
    <cfRule type="expression" dxfId="1002" priority="1433">
      <formula>$N$5="S"</formula>
    </cfRule>
  </conditionalFormatting>
  <conditionalFormatting sqref="D68 E65">
    <cfRule type="containsText" dxfId="1001" priority="1427" operator="containsText" text="Preencha">
      <formula>NOT(ISERROR(SEARCH("Preencha",D65)))</formula>
    </cfRule>
    <cfRule type="cellIs" dxfId="1000" priority="1428" operator="equal">
      <formula>"Selecione uma opção:"</formula>
    </cfRule>
  </conditionalFormatting>
  <conditionalFormatting sqref="D68">
    <cfRule type="expression" dxfId="999" priority="1426">
      <formula>$N$5="S"</formula>
    </cfRule>
  </conditionalFormatting>
  <conditionalFormatting sqref="D77 E74">
    <cfRule type="containsText" dxfId="998" priority="1420" operator="containsText" text="Preencha">
      <formula>NOT(ISERROR(SEARCH("Preencha",D74)))</formula>
    </cfRule>
    <cfRule type="cellIs" dxfId="997" priority="1421" operator="equal">
      <formula>"Selecione uma opção:"</formula>
    </cfRule>
  </conditionalFormatting>
  <conditionalFormatting sqref="D77">
    <cfRule type="expression" dxfId="996" priority="1419">
      <formula>$N$5="S"</formula>
    </cfRule>
  </conditionalFormatting>
  <conditionalFormatting sqref="D86 E83">
    <cfRule type="containsText" dxfId="995" priority="1413" operator="containsText" text="Preencha">
      <formula>NOT(ISERROR(SEARCH("Preencha",D83)))</formula>
    </cfRule>
    <cfRule type="cellIs" dxfId="994" priority="1414" operator="equal">
      <formula>"Selecione uma opção:"</formula>
    </cfRule>
  </conditionalFormatting>
  <conditionalFormatting sqref="D86">
    <cfRule type="expression" dxfId="993" priority="1412">
      <formula>$N$5="S"</formula>
    </cfRule>
  </conditionalFormatting>
  <conditionalFormatting sqref="D104 E101">
    <cfRule type="containsText" dxfId="992" priority="1403" operator="containsText" text="Preencha">
      <formula>NOT(ISERROR(SEARCH("Preencha",D101)))</formula>
    </cfRule>
    <cfRule type="cellIs" dxfId="991" priority="1404" operator="equal">
      <formula>"Selecione uma opção:"</formula>
    </cfRule>
  </conditionalFormatting>
  <conditionalFormatting sqref="D104">
    <cfRule type="expression" dxfId="990" priority="1402">
      <formula>$N$5="S"</formula>
    </cfRule>
  </conditionalFormatting>
  <conditionalFormatting sqref="F44 F46:F47">
    <cfRule type="expression" dxfId="989" priority="1362">
      <formula>$N$5="S"</formula>
    </cfRule>
  </conditionalFormatting>
  <conditionalFormatting sqref="F44 F50 F59 F68 F77 F86 F46:F47">
    <cfRule type="containsText" dxfId="988" priority="1360" operator="containsText" text="Preencha">
      <formula>NOT(ISERROR(SEARCH("Preencha",F44)))</formula>
    </cfRule>
    <cfRule type="cellIs" dxfId="987" priority="1361" operator="equal">
      <formula>"Selecione uma opção:"</formula>
    </cfRule>
  </conditionalFormatting>
  <conditionalFormatting sqref="G38">
    <cfRule type="expression" dxfId="986" priority="1359">
      <formula>$N$5="S"</formula>
    </cfRule>
  </conditionalFormatting>
  <conditionalFormatting sqref="G38 G44 G50 G59 G68 G77 G86 G47">
    <cfRule type="containsText" dxfId="985" priority="1357" operator="containsText" text="Preencha">
      <formula>NOT(ISERROR(SEARCH("Preencha",G38)))</formula>
    </cfRule>
    <cfRule type="cellIs" dxfId="984" priority="1358" operator="equal">
      <formula>"Selecione uma opção:"</formula>
    </cfRule>
  </conditionalFormatting>
  <conditionalFormatting sqref="I38">
    <cfRule type="expression" dxfId="983" priority="1356">
      <formula>$N$5="S"</formula>
    </cfRule>
  </conditionalFormatting>
  <conditionalFormatting sqref="I38 I44 I46">
    <cfRule type="containsText" dxfId="982" priority="1354" operator="containsText" text="Preencha">
      <formula>NOT(ISERROR(SEARCH("Preencha",I38)))</formula>
    </cfRule>
    <cfRule type="cellIs" dxfId="981" priority="1355" operator="equal">
      <formula>"Selecione uma opção:"</formula>
    </cfRule>
  </conditionalFormatting>
  <conditionalFormatting sqref="K42:M43">
    <cfRule type="expression" dxfId="980" priority="1308">
      <formula>$N$5="S"</formula>
    </cfRule>
  </conditionalFormatting>
  <conditionalFormatting sqref="K42:K43 B42:B43 E42:E43">
    <cfRule type="containsText" dxfId="979" priority="1306" operator="containsText" text="Preencha">
      <formula>NOT(ISERROR(SEARCH("Preencha",B42)))</formula>
    </cfRule>
    <cfRule type="cellIs" dxfId="978" priority="1307" operator="equal">
      <formula>"Selecione uma opção:"</formula>
    </cfRule>
  </conditionalFormatting>
  <conditionalFormatting sqref="A42:B43">
    <cfRule type="expression" dxfId="977" priority="1305">
      <formula>$N$5="S"</formula>
    </cfRule>
  </conditionalFormatting>
  <conditionalFormatting sqref="F42:F43">
    <cfRule type="expression" dxfId="976" priority="1301">
      <formula>$N$5="S"</formula>
    </cfRule>
  </conditionalFormatting>
  <conditionalFormatting sqref="F42:F43">
    <cfRule type="containsText" dxfId="975" priority="1299" operator="containsText" text="Preencha">
      <formula>NOT(ISERROR(SEARCH("Preencha",F42)))</formula>
    </cfRule>
    <cfRule type="cellIs" dxfId="974" priority="1300" operator="equal">
      <formula>"Selecione uma opção:"</formula>
    </cfRule>
  </conditionalFormatting>
  <conditionalFormatting sqref="G42:G43">
    <cfRule type="expression" dxfId="973" priority="1298">
      <formula>$N$5="S"</formula>
    </cfRule>
  </conditionalFormatting>
  <conditionalFormatting sqref="G42:G43">
    <cfRule type="containsText" dxfId="972" priority="1296" operator="containsText" text="Preencha">
      <formula>NOT(ISERROR(SEARCH("Preencha",G42)))</formula>
    </cfRule>
    <cfRule type="cellIs" dxfId="971" priority="1297" operator="equal">
      <formula>"Selecione uma opção:"</formula>
    </cfRule>
  </conditionalFormatting>
  <conditionalFormatting sqref="I42:I43">
    <cfRule type="expression" dxfId="970" priority="1295">
      <formula>$N$5="S"</formula>
    </cfRule>
  </conditionalFormatting>
  <conditionalFormatting sqref="I42:I43">
    <cfRule type="containsText" dxfId="969" priority="1293" operator="containsText" text="Preencha">
      <formula>NOT(ISERROR(SEARCH("Preencha",I42)))</formula>
    </cfRule>
    <cfRule type="cellIs" dxfId="968" priority="1294" operator="equal">
      <formula>"Selecione uma opção:"</formula>
    </cfRule>
  </conditionalFormatting>
  <conditionalFormatting sqref="K49 B49">
    <cfRule type="containsText" dxfId="967" priority="1288" operator="containsText" text="Preencha">
      <formula>NOT(ISERROR(SEARCH("Preencha",B49)))</formula>
    </cfRule>
    <cfRule type="cellIs" dxfId="966" priority="1289" operator="equal">
      <formula>"Selecione uma opção:"</formula>
    </cfRule>
  </conditionalFormatting>
  <conditionalFormatting sqref="K49:M49">
    <cfRule type="expression" dxfId="965" priority="1287">
      <formula>$N$5="S"</formula>
    </cfRule>
  </conditionalFormatting>
  <conditionalFormatting sqref="D49">
    <cfRule type="containsText" dxfId="964" priority="1285" operator="containsText" text="Preencha">
      <formula>NOT(ISERROR(SEARCH("Preencha",D49)))</formula>
    </cfRule>
    <cfRule type="cellIs" dxfId="963" priority="1286" operator="equal">
      <formula>"Selecione uma opção:"</formula>
    </cfRule>
  </conditionalFormatting>
  <conditionalFormatting sqref="D49">
    <cfRule type="expression" dxfId="962" priority="1284">
      <formula>$N$5="S"</formula>
    </cfRule>
  </conditionalFormatting>
  <conditionalFormatting sqref="F49">
    <cfRule type="expression" dxfId="961" priority="1279">
      <formula>$N$5="S"</formula>
    </cfRule>
  </conditionalFormatting>
  <conditionalFormatting sqref="F49">
    <cfRule type="containsText" dxfId="960" priority="1277" operator="containsText" text="Preencha">
      <formula>NOT(ISERROR(SEARCH("Preencha",F49)))</formula>
    </cfRule>
    <cfRule type="cellIs" dxfId="959" priority="1278" operator="equal">
      <formula>"Selecione uma opção:"</formula>
    </cfRule>
  </conditionalFormatting>
  <conditionalFormatting sqref="G49">
    <cfRule type="expression" dxfId="958" priority="1276">
      <formula>$N$5="S"</formula>
    </cfRule>
  </conditionalFormatting>
  <conditionalFormatting sqref="G49">
    <cfRule type="containsText" dxfId="957" priority="1274" operator="containsText" text="Preencha">
      <formula>NOT(ISERROR(SEARCH("Preencha",G49)))</formula>
    </cfRule>
    <cfRule type="cellIs" dxfId="956" priority="1275" operator="equal">
      <formula>"Selecione uma opção:"</formula>
    </cfRule>
  </conditionalFormatting>
  <conditionalFormatting sqref="K48 B48">
    <cfRule type="containsText" dxfId="955" priority="1269" operator="containsText" text="Preencha">
      <formula>NOT(ISERROR(SEARCH("Preencha",B48)))</formula>
    </cfRule>
    <cfRule type="cellIs" dxfId="954" priority="1270" operator="equal">
      <formula>"Selecione uma opção:"</formula>
    </cfRule>
  </conditionalFormatting>
  <conditionalFormatting sqref="K48:M48">
    <cfRule type="expression" dxfId="953" priority="1268">
      <formula>$N$5="S"</formula>
    </cfRule>
  </conditionalFormatting>
  <conditionalFormatting sqref="D48">
    <cfRule type="containsText" dxfId="952" priority="1266" operator="containsText" text="Preencha">
      <formula>NOT(ISERROR(SEARCH("Preencha",D48)))</formula>
    </cfRule>
    <cfRule type="cellIs" dxfId="951" priority="1267" operator="equal">
      <formula>"Selecione uma opção:"</formula>
    </cfRule>
  </conditionalFormatting>
  <conditionalFormatting sqref="D48">
    <cfRule type="expression" dxfId="950" priority="1265">
      <formula>$N$5="S"</formula>
    </cfRule>
  </conditionalFormatting>
  <conditionalFormatting sqref="F48">
    <cfRule type="expression" dxfId="949" priority="1260">
      <formula>$N$5="S"</formula>
    </cfRule>
  </conditionalFormatting>
  <conditionalFormatting sqref="F48">
    <cfRule type="containsText" dxfId="948" priority="1258" operator="containsText" text="Preencha">
      <formula>NOT(ISERROR(SEARCH("Preencha",F48)))</formula>
    </cfRule>
    <cfRule type="cellIs" dxfId="947" priority="1259" operator="equal">
      <formula>"Selecione uma opção:"</formula>
    </cfRule>
  </conditionalFormatting>
  <conditionalFormatting sqref="G48">
    <cfRule type="expression" dxfId="946" priority="1257">
      <formula>$N$5="S"</formula>
    </cfRule>
  </conditionalFormatting>
  <conditionalFormatting sqref="G48">
    <cfRule type="containsText" dxfId="945" priority="1255" operator="containsText" text="Preencha">
      <formula>NOT(ISERROR(SEARCH("Preencha",G48)))</formula>
    </cfRule>
    <cfRule type="cellIs" dxfId="944" priority="1256" operator="equal">
      <formula>"Selecione uma opção:"</formula>
    </cfRule>
  </conditionalFormatting>
  <conditionalFormatting sqref="E50">
    <cfRule type="expression" dxfId="943" priority="1251">
      <formula>$N$5="S"</formula>
    </cfRule>
  </conditionalFormatting>
  <conditionalFormatting sqref="E50">
    <cfRule type="containsText" dxfId="942" priority="1249" operator="containsText" text="Preencha">
      <formula>NOT(ISERROR(SEARCH("Preencha",E50)))</formula>
    </cfRule>
    <cfRule type="cellIs" dxfId="941" priority="1250" operator="equal">
      <formula>"Selecione uma opção:"</formula>
    </cfRule>
  </conditionalFormatting>
  <conditionalFormatting sqref="E48:E49">
    <cfRule type="expression" dxfId="940" priority="1248">
      <formula>$N$5="S"</formula>
    </cfRule>
  </conditionalFormatting>
  <conditionalFormatting sqref="E48:E49">
    <cfRule type="containsText" dxfId="939" priority="1246" operator="containsText" text="Preencha">
      <formula>NOT(ISERROR(SEARCH("Preencha",E48)))</formula>
    </cfRule>
    <cfRule type="cellIs" dxfId="938" priority="1247" operator="equal">
      <formula>"Selecione uma opção:"</formula>
    </cfRule>
  </conditionalFormatting>
  <conditionalFormatting sqref="K58 B58">
    <cfRule type="containsText" dxfId="937" priority="1243" operator="containsText" text="Preencha">
      <formula>NOT(ISERROR(SEARCH("Preencha",B58)))</formula>
    </cfRule>
    <cfRule type="cellIs" dxfId="936" priority="1244" operator="equal">
      <formula>"Selecione uma opção:"</formula>
    </cfRule>
  </conditionalFormatting>
  <conditionalFormatting sqref="A58:B58">
    <cfRule type="expression" dxfId="935" priority="1242">
      <formula>$N$5="S"</formula>
    </cfRule>
  </conditionalFormatting>
  <conditionalFormatting sqref="D58">
    <cfRule type="containsText" dxfId="934" priority="1240" operator="containsText" text="Preencha">
      <formula>NOT(ISERROR(SEARCH("Preencha",D58)))</formula>
    </cfRule>
    <cfRule type="cellIs" dxfId="933" priority="1241" operator="equal">
      <formula>"Selecione uma opção:"</formula>
    </cfRule>
  </conditionalFormatting>
  <conditionalFormatting sqref="D58">
    <cfRule type="expression" dxfId="932" priority="1239">
      <formula>$N$5="S"</formula>
    </cfRule>
  </conditionalFormatting>
  <conditionalFormatting sqref="F58">
    <cfRule type="expression" dxfId="931" priority="1234">
      <formula>$N$5="S"</formula>
    </cfRule>
  </conditionalFormatting>
  <conditionalFormatting sqref="F58">
    <cfRule type="containsText" dxfId="930" priority="1232" operator="containsText" text="Preencha">
      <formula>NOT(ISERROR(SEARCH("Preencha",F58)))</formula>
    </cfRule>
    <cfRule type="cellIs" dxfId="929" priority="1233" operator="equal">
      <formula>"Selecione uma opção:"</formula>
    </cfRule>
  </conditionalFormatting>
  <conditionalFormatting sqref="G58">
    <cfRule type="expression" dxfId="928" priority="1231">
      <formula>$N$5="S"</formula>
    </cfRule>
  </conditionalFormatting>
  <conditionalFormatting sqref="G58">
    <cfRule type="containsText" dxfId="927" priority="1229" operator="containsText" text="Preencha">
      <formula>NOT(ISERROR(SEARCH("Preencha",G58)))</formula>
    </cfRule>
    <cfRule type="cellIs" dxfId="926" priority="1230" operator="equal">
      <formula>"Selecione uma opção:"</formula>
    </cfRule>
  </conditionalFormatting>
  <conditionalFormatting sqref="K57 B57">
    <cfRule type="containsText" dxfId="925" priority="1223" operator="containsText" text="Preencha">
      <formula>NOT(ISERROR(SEARCH("Preencha",B57)))</formula>
    </cfRule>
    <cfRule type="cellIs" dxfId="924" priority="1224" operator="equal">
      <formula>"Selecione uma opção:"</formula>
    </cfRule>
  </conditionalFormatting>
  <conditionalFormatting sqref="A57:B57">
    <cfRule type="expression" dxfId="923" priority="1222">
      <formula>$N$5="S"</formula>
    </cfRule>
  </conditionalFormatting>
  <conditionalFormatting sqref="D57">
    <cfRule type="containsText" dxfId="922" priority="1220" operator="containsText" text="Preencha">
      <formula>NOT(ISERROR(SEARCH("Preencha",D57)))</formula>
    </cfRule>
    <cfRule type="cellIs" dxfId="921" priority="1221" operator="equal">
      <formula>"Selecione uma opção:"</formula>
    </cfRule>
  </conditionalFormatting>
  <conditionalFormatting sqref="D57">
    <cfRule type="expression" dxfId="920" priority="1219">
      <formula>$N$5="S"</formula>
    </cfRule>
  </conditionalFormatting>
  <conditionalFormatting sqref="F57">
    <cfRule type="expression" dxfId="919" priority="1214">
      <formula>$N$5="S"</formula>
    </cfRule>
  </conditionalFormatting>
  <conditionalFormatting sqref="F57">
    <cfRule type="containsText" dxfId="918" priority="1212" operator="containsText" text="Preencha">
      <formula>NOT(ISERROR(SEARCH("Preencha",F57)))</formula>
    </cfRule>
    <cfRule type="cellIs" dxfId="917" priority="1213" operator="equal">
      <formula>"Selecione uma opção:"</formula>
    </cfRule>
  </conditionalFormatting>
  <conditionalFormatting sqref="G57">
    <cfRule type="expression" dxfId="916" priority="1211">
      <formula>$N$5="S"</formula>
    </cfRule>
  </conditionalFormatting>
  <conditionalFormatting sqref="G57">
    <cfRule type="containsText" dxfId="915" priority="1209" operator="containsText" text="Preencha">
      <formula>NOT(ISERROR(SEARCH("Preencha",G57)))</formula>
    </cfRule>
    <cfRule type="cellIs" dxfId="914" priority="1210" operator="equal">
      <formula>"Selecione uma opção:"</formula>
    </cfRule>
  </conditionalFormatting>
  <conditionalFormatting sqref="E59">
    <cfRule type="expression" dxfId="913" priority="1205">
      <formula>$N$5="S"</formula>
    </cfRule>
  </conditionalFormatting>
  <conditionalFormatting sqref="E59">
    <cfRule type="containsText" dxfId="912" priority="1203" operator="containsText" text="Preencha">
      <formula>NOT(ISERROR(SEARCH("Preencha",E59)))</formula>
    </cfRule>
    <cfRule type="cellIs" dxfId="911" priority="1204" operator="equal">
      <formula>"Selecione uma opção:"</formula>
    </cfRule>
  </conditionalFormatting>
  <conditionalFormatting sqref="E57:E58">
    <cfRule type="expression" dxfId="910" priority="1202">
      <formula>$N$5="S"</formula>
    </cfRule>
  </conditionalFormatting>
  <conditionalFormatting sqref="E57:E58">
    <cfRule type="containsText" dxfId="909" priority="1200" operator="containsText" text="Preencha">
      <formula>NOT(ISERROR(SEARCH("Preencha",E57)))</formula>
    </cfRule>
    <cfRule type="cellIs" dxfId="908" priority="1201" operator="equal">
      <formula>"Selecione uma opção:"</formula>
    </cfRule>
  </conditionalFormatting>
  <conditionalFormatting sqref="K67:M67">
    <cfRule type="expression" dxfId="907" priority="1199">
      <formula>$N$5="S"</formula>
    </cfRule>
  </conditionalFormatting>
  <conditionalFormatting sqref="B67 K67">
    <cfRule type="containsText" dxfId="906" priority="1197" operator="containsText" text="Preencha">
      <formula>NOT(ISERROR(SEARCH("Preencha",B67)))</formula>
    </cfRule>
    <cfRule type="cellIs" dxfId="905" priority="1198" operator="equal">
      <formula>"Selecione uma opção:"</formula>
    </cfRule>
  </conditionalFormatting>
  <conditionalFormatting sqref="D67">
    <cfRule type="containsText" dxfId="904" priority="1195" operator="containsText" text="Preencha">
      <formula>NOT(ISERROR(SEARCH("Preencha",D67)))</formula>
    </cfRule>
    <cfRule type="cellIs" dxfId="903" priority="1196" operator="equal">
      <formula>"Selecione uma opção:"</formula>
    </cfRule>
  </conditionalFormatting>
  <conditionalFormatting sqref="D67">
    <cfRule type="expression" dxfId="902" priority="1194">
      <formula>$N$5="S"</formula>
    </cfRule>
  </conditionalFormatting>
  <conditionalFormatting sqref="F67">
    <cfRule type="expression" dxfId="901" priority="1189">
      <formula>$N$5="S"</formula>
    </cfRule>
  </conditionalFormatting>
  <conditionalFormatting sqref="F67">
    <cfRule type="containsText" dxfId="900" priority="1187" operator="containsText" text="Preencha">
      <formula>NOT(ISERROR(SEARCH("Preencha",F67)))</formula>
    </cfRule>
    <cfRule type="cellIs" dxfId="899" priority="1188" operator="equal">
      <formula>"Selecione uma opção:"</formula>
    </cfRule>
  </conditionalFormatting>
  <conditionalFormatting sqref="G67">
    <cfRule type="expression" dxfId="898" priority="1186">
      <formula>$N$5="S"</formula>
    </cfRule>
  </conditionalFormatting>
  <conditionalFormatting sqref="G67">
    <cfRule type="containsText" dxfId="897" priority="1184" operator="containsText" text="Preencha">
      <formula>NOT(ISERROR(SEARCH("Preencha",G67)))</formula>
    </cfRule>
    <cfRule type="cellIs" dxfId="896" priority="1185" operator="equal">
      <formula>"Selecione uma opção:"</formula>
    </cfRule>
  </conditionalFormatting>
  <conditionalFormatting sqref="K66:M66">
    <cfRule type="expression" dxfId="895" priority="1180">
      <formula>$N$5="S"</formula>
    </cfRule>
  </conditionalFormatting>
  <conditionalFormatting sqref="B66 K66">
    <cfRule type="containsText" dxfId="894" priority="1178" operator="containsText" text="Preencha">
      <formula>NOT(ISERROR(SEARCH("Preencha",B66)))</formula>
    </cfRule>
    <cfRule type="cellIs" dxfId="893" priority="1179" operator="equal">
      <formula>"Selecione uma opção:"</formula>
    </cfRule>
  </conditionalFormatting>
  <conditionalFormatting sqref="D66">
    <cfRule type="containsText" dxfId="892" priority="1176" operator="containsText" text="Preencha">
      <formula>NOT(ISERROR(SEARCH("Preencha",D66)))</formula>
    </cfRule>
    <cfRule type="cellIs" dxfId="891" priority="1177" operator="equal">
      <formula>"Selecione uma opção:"</formula>
    </cfRule>
  </conditionalFormatting>
  <conditionalFormatting sqref="D66">
    <cfRule type="expression" dxfId="890" priority="1175">
      <formula>$N$5="S"</formula>
    </cfRule>
  </conditionalFormatting>
  <conditionalFormatting sqref="F66">
    <cfRule type="expression" dxfId="889" priority="1170">
      <formula>$N$5="S"</formula>
    </cfRule>
  </conditionalFormatting>
  <conditionalFormatting sqref="F66">
    <cfRule type="containsText" dxfId="888" priority="1168" operator="containsText" text="Preencha">
      <formula>NOT(ISERROR(SEARCH("Preencha",F66)))</formula>
    </cfRule>
    <cfRule type="cellIs" dxfId="887" priority="1169" operator="equal">
      <formula>"Selecione uma opção:"</formula>
    </cfRule>
  </conditionalFormatting>
  <conditionalFormatting sqref="G66">
    <cfRule type="expression" dxfId="886" priority="1167">
      <formula>$N$5="S"</formula>
    </cfRule>
  </conditionalFormatting>
  <conditionalFormatting sqref="G66">
    <cfRule type="containsText" dxfId="885" priority="1165" operator="containsText" text="Preencha">
      <formula>NOT(ISERROR(SEARCH("Preencha",G66)))</formula>
    </cfRule>
    <cfRule type="cellIs" dxfId="884" priority="1166" operator="equal">
      <formula>"Selecione uma opção:"</formula>
    </cfRule>
  </conditionalFormatting>
  <conditionalFormatting sqref="E68">
    <cfRule type="expression" dxfId="883" priority="1161">
      <formula>$N$5="S"</formula>
    </cfRule>
  </conditionalFormatting>
  <conditionalFormatting sqref="E68">
    <cfRule type="containsText" dxfId="882" priority="1159" operator="containsText" text="Preencha">
      <formula>NOT(ISERROR(SEARCH("Preencha",E68)))</formula>
    </cfRule>
    <cfRule type="cellIs" dxfId="881" priority="1160" operator="equal">
      <formula>"Selecione uma opção:"</formula>
    </cfRule>
  </conditionalFormatting>
  <conditionalFormatting sqref="E66:E67">
    <cfRule type="expression" dxfId="880" priority="1158">
      <formula>$N$5="S"</formula>
    </cfRule>
  </conditionalFormatting>
  <conditionalFormatting sqref="E66:E67">
    <cfRule type="containsText" dxfId="879" priority="1156" operator="containsText" text="Preencha">
      <formula>NOT(ISERROR(SEARCH("Preencha",E66)))</formula>
    </cfRule>
    <cfRule type="cellIs" dxfId="878" priority="1157" operator="equal">
      <formula>"Selecione uma opção:"</formula>
    </cfRule>
  </conditionalFormatting>
  <conditionalFormatting sqref="B76 K76">
    <cfRule type="containsText" dxfId="877" priority="1153" operator="containsText" text="Preencha">
      <formula>NOT(ISERROR(SEARCH("Preencha",B76)))</formula>
    </cfRule>
    <cfRule type="cellIs" dxfId="876" priority="1154" operator="equal">
      <formula>"Selecione uma opção:"</formula>
    </cfRule>
  </conditionalFormatting>
  <conditionalFormatting sqref="D76">
    <cfRule type="containsText" dxfId="875" priority="1151" operator="containsText" text="Preencha">
      <formula>NOT(ISERROR(SEARCH("Preencha",D76)))</formula>
    </cfRule>
    <cfRule type="cellIs" dxfId="874" priority="1152" operator="equal">
      <formula>"Selecione uma opção:"</formula>
    </cfRule>
  </conditionalFormatting>
  <conditionalFormatting sqref="D76">
    <cfRule type="expression" dxfId="873" priority="1150">
      <formula>$N$5="S"</formula>
    </cfRule>
  </conditionalFormatting>
  <conditionalFormatting sqref="F76">
    <cfRule type="expression" dxfId="872" priority="1145">
      <formula>$N$5="S"</formula>
    </cfRule>
  </conditionalFormatting>
  <conditionalFormatting sqref="F76">
    <cfRule type="containsText" dxfId="871" priority="1143" operator="containsText" text="Preencha">
      <formula>NOT(ISERROR(SEARCH("Preencha",F76)))</formula>
    </cfRule>
    <cfRule type="cellIs" dxfId="870" priority="1144" operator="equal">
      <formula>"Selecione uma opção:"</formula>
    </cfRule>
  </conditionalFormatting>
  <conditionalFormatting sqref="G76">
    <cfRule type="expression" dxfId="869" priority="1142">
      <formula>$N$5="S"</formula>
    </cfRule>
  </conditionalFormatting>
  <conditionalFormatting sqref="G76">
    <cfRule type="containsText" dxfId="868" priority="1140" operator="containsText" text="Preencha">
      <formula>NOT(ISERROR(SEARCH("Preencha",G76)))</formula>
    </cfRule>
    <cfRule type="cellIs" dxfId="867" priority="1141" operator="equal">
      <formula>"Selecione uma opção:"</formula>
    </cfRule>
  </conditionalFormatting>
  <conditionalFormatting sqref="B75 K75">
    <cfRule type="containsText" dxfId="866" priority="1134" operator="containsText" text="Preencha">
      <formula>NOT(ISERROR(SEARCH("Preencha",B75)))</formula>
    </cfRule>
    <cfRule type="cellIs" dxfId="865" priority="1135" operator="equal">
      <formula>"Selecione uma opção:"</formula>
    </cfRule>
  </conditionalFormatting>
  <conditionalFormatting sqref="D75">
    <cfRule type="containsText" dxfId="864" priority="1132" operator="containsText" text="Preencha">
      <formula>NOT(ISERROR(SEARCH("Preencha",D75)))</formula>
    </cfRule>
    <cfRule type="cellIs" dxfId="863" priority="1133" operator="equal">
      <formula>"Selecione uma opção:"</formula>
    </cfRule>
  </conditionalFormatting>
  <conditionalFormatting sqref="D75">
    <cfRule type="expression" dxfId="862" priority="1131">
      <formula>$N$5="S"</formula>
    </cfRule>
  </conditionalFormatting>
  <conditionalFormatting sqref="F75">
    <cfRule type="expression" dxfId="861" priority="1126">
      <formula>$N$5="S"</formula>
    </cfRule>
  </conditionalFormatting>
  <conditionalFormatting sqref="F75">
    <cfRule type="containsText" dxfId="860" priority="1124" operator="containsText" text="Preencha">
      <formula>NOT(ISERROR(SEARCH("Preencha",F75)))</formula>
    </cfRule>
    <cfRule type="cellIs" dxfId="859" priority="1125" operator="equal">
      <formula>"Selecione uma opção:"</formula>
    </cfRule>
  </conditionalFormatting>
  <conditionalFormatting sqref="G75">
    <cfRule type="expression" dxfId="858" priority="1123">
      <formula>$N$5="S"</formula>
    </cfRule>
  </conditionalFormatting>
  <conditionalFormatting sqref="G75">
    <cfRule type="containsText" dxfId="857" priority="1121" operator="containsText" text="Preencha">
      <formula>NOT(ISERROR(SEARCH("Preencha",G75)))</formula>
    </cfRule>
    <cfRule type="cellIs" dxfId="856" priority="1122" operator="equal">
      <formula>"Selecione uma opção:"</formula>
    </cfRule>
  </conditionalFormatting>
  <conditionalFormatting sqref="E77">
    <cfRule type="expression" dxfId="855" priority="1117">
      <formula>$N$5="S"</formula>
    </cfRule>
  </conditionalFormatting>
  <conditionalFormatting sqref="E77">
    <cfRule type="containsText" dxfId="854" priority="1115" operator="containsText" text="Preencha">
      <formula>NOT(ISERROR(SEARCH("Preencha",E77)))</formula>
    </cfRule>
    <cfRule type="cellIs" dxfId="853" priority="1116" operator="equal">
      <formula>"Selecione uma opção:"</formula>
    </cfRule>
  </conditionalFormatting>
  <conditionalFormatting sqref="E75:E76">
    <cfRule type="expression" dxfId="852" priority="1114">
      <formula>$N$5="S"</formula>
    </cfRule>
  </conditionalFormatting>
  <conditionalFormatting sqref="E75:E76">
    <cfRule type="containsText" dxfId="851" priority="1112" operator="containsText" text="Preencha">
      <formula>NOT(ISERROR(SEARCH("Preencha",E75)))</formula>
    </cfRule>
    <cfRule type="cellIs" dxfId="850" priority="1113" operator="equal">
      <formula>"Selecione uma opção:"</formula>
    </cfRule>
  </conditionalFormatting>
  <conditionalFormatting sqref="K84:M84">
    <cfRule type="expression" dxfId="849" priority="1111">
      <formula>$N$5="S"</formula>
    </cfRule>
  </conditionalFormatting>
  <conditionalFormatting sqref="K84 B84">
    <cfRule type="containsText" dxfId="848" priority="1109" operator="containsText" text="Preencha">
      <formula>NOT(ISERROR(SEARCH("Preencha",B84)))</formula>
    </cfRule>
    <cfRule type="cellIs" dxfId="847" priority="1110" operator="equal">
      <formula>"Selecione uma opção:"</formula>
    </cfRule>
  </conditionalFormatting>
  <conditionalFormatting sqref="D84">
    <cfRule type="containsText" dxfId="846" priority="1107" operator="containsText" text="Preencha">
      <formula>NOT(ISERROR(SEARCH("Preencha",D84)))</formula>
    </cfRule>
    <cfRule type="cellIs" dxfId="845" priority="1108" operator="equal">
      <formula>"Selecione uma opção:"</formula>
    </cfRule>
  </conditionalFormatting>
  <conditionalFormatting sqref="D84">
    <cfRule type="expression" dxfId="844" priority="1106">
      <formula>$N$5="S"</formula>
    </cfRule>
  </conditionalFormatting>
  <conditionalFormatting sqref="F84">
    <cfRule type="expression" dxfId="843" priority="1101">
      <formula>$N$5="S"</formula>
    </cfRule>
  </conditionalFormatting>
  <conditionalFormatting sqref="F84">
    <cfRule type="containsText" dxfId="842" priority="1099" operator="containsText" text="Preencha">
      <formula>NOT(ISERROR(SEARCH("Preencha",F84)))</formula>
    </cfRule>
    <cfRule type="cellIs" dxfId="841" priority="1100" operator="equal">
      <formula>"Selecione uma opção:"</formula>
    </cfRule>
  </conditionalFormatting>
  <conditionalFormatting sqref="G84">
    <cfRule type="expression" dxfId="840" priority="1098">
      <formula>$N$5="S"</formula>
    </cfRule>
  </conditionalFormatting>
  <conditionalFormatting sqref="G84">
    <cfRule type="containsText" dxfId="839" priority="1096" operator="containsText" text="Preencha">
      <formula>NOT(ISERROR(SEARCH("Preencha",G84)))</formula>
    </cfRule>
    <cfRule type="cellIs" dxfId="838" priority="1097" operator="equal">
      <formula>"Selecione uma opção:"</formula>
    </cfRule>
  </conditionalFormatting>
  <conditionalFormatting sqref="K85:M85">
    <cfRule type="expression" dxfId="837" priority="1092">
      <formula>$N$5="S"</formula>
    </cfRule>
  </conditionalFormatting>
  <conditionalFormatting sqref="K85 B85">
    <cfRule type="containsText" dxfId="836" priority="1090" operator="containsText" text="Preencha">
      <formula>NOT(ISERROR(SEARCH("Preencha",B85)))</formula>
    </cfRule>
    <cfRule type="cellIs" dxfId="835" priority="1091" operator="equal">
      <formula>"Selecione uma opção:"</formula>
    </cfRule>
  </conditionalFormatting>
  <conditionalFormatting sqref="D85">
    <cfRule type="containsText" dxfId="834" priority="1088" operator="containsText" text="Preencha">
      <formula>NOT(ISERROR(SEARCH("Preencha",D85)))</formula>
    </cfRule>
    <cfRule type="cellIs" dxfId="833" priority="1089" operator="equal">
      <formula>"Selecione uma opção:"</formula>
    </cfRule>
  </conditionalFormatting>
  <conditionalFormatting sqref="D85">
    <cfRule type="expression" dxfId="832" priority="1087">
      <formula>$N$5="S"</formula>
    </cfRule>
  </conditionalFormatting>
  <conditionalFormatting sqref="F85">
    <cfRule type="expression" dxfId="831" priority="1082">
      <formula>$N$5="S"</formula>
    </cfRule>
  </conditionalFormatting>
  <conditionalFormatting sqref="F85">
    <cfRule type="containsText" dxfId="830" priority="1080" operator="containsText" text="Preencha">
      <formula>NOT(ISERROR(SEARCH("Preencha",F85)))</formula>
    </cfRule>
    <cfRule type="cellIs" dxfId="829" priority="1081" operator="equal">
      <formula>"Selecione uma opção:"</formula>
    </cfRule>
  </conditionalFormatting>
  <conditionalFormatting sqref="G85">
    <cfRule type="expression" dxfId="828" priority="1079">
      <formula>$N$5="S"</formula>
    </cfRule>
  </conditionalFormatting>
  <conditionalFormatting sqref="G85">
    <cfRule type="containsText" dxfId="827" priority="1077" operator="containsText" text="Preencha">
      <formula>NOT(ISERROR(SEARCH("Preencha",G85)))</formula>
    </cfRule>
    <cfRule type="cellIs" dxfId="826" priority="1078" operator="equal">
      <formula>"Selecione uma opção:"</formula>
    </cfRule>
  </conditionalFormatting>
  <conditionalFormatting sqref="E84:E85">
    <cfRule type="expression" dxfId="825" priority="1070">
      <formula>$N$5="S"</formula>
    </cfRule>
  </conditionalFormatting>
  <conditionalFormatting sqref="E84:E85">
    <cfRule type="containsText" dxfId="824" priority="1068" operator="containsText" text="Preencha">
      <formula>NOT(ISERROR(SEARCH("Preencha",E84)))</formula>
    </cfRule>
    <cfRule type="cellIs" dxfId="823" priority="1069" operator="equal">
      <formula>"Selecione uma opção:"</formula>
    </cfRule>
  </conditionalFormatting>
  <conditionalFormatting sqref="E86">
    <cfRule type="expression" dxfId="822" priority="1073">
      <formula>$N$5="S"</formula>
    </cfRule>
  </conditionalFormatting>
  <conditionalFormatting sqref="E86">
    <cfRule type="containsText" dxfId="821" priority="1071" operator="containsText" text="Preencha">
      <formula>NOT(ISERROR(SEARCH("Preencha",E86)))</formula>
    </cfRule>
    <cfRule type="cellIs" dxfId="820" priority="1072" operator="equal">
      <formula>"Selecione uma opção:"</formula>
    </cfRule>
  </conditionalFormatting>
  <conditionalFormatting sqref="B95 K95">
    <cfRule type="containsText" dxfId="819" priority="1065" operator="containsText" text="Preencha">
      <formula>NOT(ISERROR(SEARCH("Preencha",B95)))</formula>
    </cfRule>
    <cfRule type="cellIs" dxfId="818" priority="1066" operator="equal">
      <formula>"Selecione uma opção:"</formula>
    </cfRule>
  </conditionalFormatting>
  <conditionalFormatting sqref="D95">
    <cfRule type="containsText" dxfId="817" priority="1063" operator="containsText" text="Preencha">
      <formula>NOT(ISERROR(SEARCH("Preencha",D95)))</formula>
    </cfRule>
    <cfRule type="cellIs" dxfId="816" priority="1064" operator="equal">
      <formula>"Selecione uma opção:"</formula>
    </cfRule>
  </conditionalFormatting>
  <conditionalFormatting sqref="D95">
    <cfRule type="expression" dxfId="815" priority="1062">
      <formula>$N$5="S"</formula>
    </cfRule>
  </conditionalFormatting>
  <conditionalFormatting sqref="F95">
    <cfRule type="expression" dxfId="814" priority="1057">
      <formula>$N$5="S"</formula>
    </cfRule>
  </conditionalFormatting>
  <conditionalFormatting sqref="F95">
    <cfRule type="containsText" dxfId="813" priority="1055" operator="containsText" text="Preencha">
      <formula>NOT(ISERROR(SEARCH("Preencha",F95)))</formula>
    </cfRule>
    <cfRule type="cellIs" dxfId="812" priority="1056" operator="equal">
      <formula>"Selecione uma opção:"</formula>
    </cfRule>
  </conditionalFormatting>
  <conditionalFormatting sqref="G95">
    <cfRule type="expression" dxfId="811" priority="1054">
      <formula>$N$5="S"</formula>
    </cfRule>
  </conditionalFormatting>
  <conditionalFormatting sqref="G95">
    <cfRule type="containsText" dxfId="810" priority="1052" operator="containsText" text="Preencha">
      <formula>NOT(ISERROR(SEARCH("Preencha",G95)))</formula>
    </cfRule>
    <cfRule type="cellIs" dxfId="809" priority="1053" operator="equal">
      <formula>"Selecione uma opção:"</formula>
    </cfRule>
  </conditionalFormatting>
  <conditionalFormatting sqref="B94 K94">
    <cfRule type="containsText" dxfId="808" priority="1046" operator="containsText" text="Preencha">
      <formula>NOT(ISERROR(SEARCH("Preencha",B94)))</formula>
    </cfRule>
    <cfRule type="cellIs" dxfId="807" priority="1047" operator="equal">
      <formula>"Selecione uma opção:"</formula>
    </cfRule>
  </conditionalFormatting>
  <conditionalFormatting sqref="D94">
    <cfRule type="containsText" dxfId="806" priority="1044" operator="containsText" text="Preencha">
      <formula>NOT(ISERROR(SEARCH("Preencha",D94)))</formula>
    </cfRule>
    <cfRule type="cellIs" dxfId="805" priority="1045" operator="equal">
      <formula>"Selecione uma opção:"</formula>
    </cfRule>
  </conditionalFormatting>
  <conditionalFormatting sqref="D94">
    <cfRule type="expression" dxfId="804" priority="1043">
      <formula>$N$5="S"</formula>
    </cfRule>
  </conditionalFormatting>
  <conditionalFormatting sqref="F94">
    <cfRule type="expression" dxfId="803" priority="1038">
      <formula>$N$5="S"</formula>
    </cfRule>
  </conditionalFormatting>
  <conditionalFormatting sqref="F94">
    <cfRule type="containsText" dxfId="802" priority="1036" operator="containsText" text="Preencha">
      <formula>NOT(ISERROR(SEARCH("Preencha",F94)))</formula>
    </cfRule>
    <cfRule type="cellIs" dxfId="801" priority="1037" operator="equal">
      <formula>"Selecione uma opção:"</formula>
    </cfRule>
  </conditionalFormatting>
  <conditionalFormatting sqref="G94">
    <cfRule type="expression" dxfId="800" priority="1035">
      <formula>$N$5="S"</formula>
    </cfRule>
  </conditionalFormatting>
  <conditionalFormatting sqref="G94">
    <cfRule type="containsText" dxfId="799" priority="1033" operator="containsText" text="Preencha">
      <formula>NOT(ISERROR(SEARCH("Preencha",G94)))</formula>
    </cfRule>
    <cfRule type="cellIs" dxfId="798" priority="1034" operator="equal">
      <formula>"Selecione uma opção:"</formula>
    </cfRule>
  </conditionalFormatting>
  <conditionalFormatting sqref="B93 K93">
    <cfRule type="containsText" dxfId="797" priority="1027" operator="containsText" text="Preencha">
      <formula>NOT(ISERROR(SEARCH("Preencha",B93)))</formula>
    </cfRule>
    <cfRule type="cellIs" dxfId="796" priority="1028" operator="equal">
      <formula>"Selecione uma opção:"</formula>
    </cfRule>
  </conditionalFormatting>
  <conditionalFormatting sqref="D93">
    <cfRule type="containsText" dxfId="795" priority="1025" operator="containsText" text="Preencha">
      <formula>NOT(ISERROR(SEARCH("Preencha",D93)))</formula>
    </cfRule>
    <cfRule type="cellIs" dxfId="794" priority="1026" operator="equal">
      <formula>"Selecione uma opção:"</formula>
    </cfRule>
  </conditionalFormatting>
  <conditionalFormatting sqref="D93">
    <cfRule type="expression" dxfId="793" priority="1024">
      <formula>$N$5="S"</formula>
    </cfRule>
  </conditionalFormatting>
  <conditionalFormatting sqref="F93">
    <cfRule type="expression" dxfId="792" priority="1019">
      <formula>$N$5="S"</formula>
    </cfRule>
  </conditionalFormatting>
  <conditionalFormatting sqref="F93">
    <cfRule type="containsText" dxfId="791" priority="1017" operator="containsText" text="Preencha">
      <formula>NOT(ISERROR(SEARCH("Preencha",F93)))</formula>
    </cfRule>
    <cfRule type="cellIs" dxfId="790" priority="1018" operator="equal">
      <formula>"Selecione uma opção:"</formula>
    </cfRule>
  </conditionalFormatting>
  <conditionalFormatting sqref="G93">
    <cfRule type="expression" dxfId="789" priority="1016">
      <formula>$N$5="S"</formula>
    </cfRule>
  </conditionalFormatting>
  <conditionalFormatting sqref="G93">
    <cfRule type="containsText" dxfId="788" priority="1014" operator="containsText" text="Preencha">
      <formula>NOT(ISERROR(SEARCH("Preencha",G93)))</formula>
    </cfRule>
    <cfRule type="cellIs" dxfId="787" priority="1015" operator="equal">
      <formula>"Selecione uma opção:"</formula>
    </cfRule>
  </conditionalFormatting>
  <conditionalFormatting sqref="E92">
    <cfRule type="expression" dxfId="786" priority="1010">
      <formula>$N$5="S"</formula>
    </cfRule>
  </conditionalFormatting>
  <conditionalFormatting sqref="E92">
    <cfRule type="containsText" dxfId="785" priority="1008" operator="containsText" text="Preencha">
      <formula>NOT(ISERROR(SEARCH("Preencha",E92)))</formula>
    </cfRule>
    <cfRule type="cellIs" dxfId="784" priority="1009" operator="equal">
      <formula>"Selecione uma opção:"</formula>
    </cfRule>
  </conditionalFormatting>
  <conditionalFormatting sqref="E93:E94">
    <cfRule type="expression" dxfId="783" priority="1004">
      <formula>$N$5="S"</formula>
    </cfRule>
  </conditionalFormatting>
  <conditionalFormatting sqref="E93:E94">
    <cfRule type="containsText" dxfId="782" priority="1002" operator="containsText" text="Preencha">
      <formula>NOT(ISERROR(SEARCH("Preencha",E93)))</formula>
    </cfRule>
    <cfRule type="cellIs" dxfId="781" priority="1003" operator="equal">
      <formula>"Selecione uma opção:"</formula>
    </cfRule>
  </conditionalFormatting>
  <conditionalFormatting sqref="E95">
    <cfRule type="expression" dxfId="780" priority="1007">
      <formula>$N$5="S"</formula>
    </cfRule>
  </conditionalFormatting>
  <conditionalFormatting sqref="E95">
    <cfRule type="containsText" dxfId="779" priority="1005" operator="containsText" text="Preencha">
      <formula>NOT(ISERROR(SEARCH("Preencha",E95)))</formula>
    </cfRule>
    <cfRule type="cellIs" dxfId="778" priority="1006" operator="equal">
      <formula>"Selecione uma opção:"</formula>
    </cfRule>
  </conditionalFormatting>
  <conditionalFormatting sqref="F103:G103">
    <cfRule type="containsText" dxfId="777" priority="1000" operator="containsText" text="Preencha">
      <formula>NOT(ISERROR(SEARCH("Preencha",F103)))</formula>
    </cfRule>
    <cfRule type="cellIs" dxfId="776" priority="1001" operator="equal">
      <formula>"Selecione uma opção:"</formula>
    </cfRule>
  </conditionalFormatting>
  <conditionalFormatting sqref="F103:G103">
    <cfRule type="expression" dxfId="775" priority="999">
      <formula>$N$5="S"</formula>
    </cfRule>
  </conditionalFormatting>
  <conditionalFormatting sqref="K103 B103">
    <cfRule type="containsText" dxfId="774" priority="997" operator="containsText" text="Preencha">
      <formula>NOT(ISERROR(SEARCH("Preencha",B103)))</formula>
    </cfRule>
    <cfRule type="cellIs" dxfId="773" priority="998" operator="equal">
      <formula>"Selecione uma opção:"</formula>
    </cfRule>
  </conditionalFormatting>
  <conditionalFormatting sqref="D103">
    <cfRule type="containsText" dxfId="772" priority="995" operator="containsText" text="Preencha">
      <formula>NOT(ISERROR(SEARCH("Preencha",D103)))</formula>
    </cfRule>
    <cfRule type="cellIs" dxfId="771" priority="996" operator="equal">
      <formula>"Selecione uma opção:"</formula>
    </cfRule>
  </conditionalFormatting>
  <conditionalFormatting sqref="D103">
    <cfRule type="expression" dxfId="770" priority="994">
      <formula>$N$5="S"</formula>
    </cfRule>
  </conditionalFormatting>
  <conditionalFormatting sqref="F102:G102">
    <cfRule type="containsText" dxfId="769" priority="988" operator="containsText" text="Preencha">
      <formula>NOT(ISERROR(SEARCH("Preencha",F102)))</formula>
    </cfRule>
    <cfRule type="cellIs" dxfId="768" priority="989" operator="equal">
      <formula>"Selecione uma opção:"</formula>
    </cfRule>
  </conditionalFormatting>
  <conditionalFormatting sqref="F102:G102">
    <cfRule type="expression" dxfId="767" priority="987">
      <formula>$N$5="S"</formula>
    </cfRule>
  </conditionalFormatting>
  <conditionalFormatting sqref="K102 B102">
    <cfRule type="containsText" dxfId="766" priority="985" operator="containsText" text="Preencha">
      <formula>NOT(ISERROR(SEARCH("Preencha",B102)))</formula>
    </cfRule>
    <cfRule type="cellIs" dxfId="765" priority="986" operator="equal">
      <formula>"Selecione uma opção:"</formula>
    </cfRule>
  </conditionalFormatting>
  <conditionalFormatting sqref="D102">
    <cfRule type="containsText" dxfId="764" priority="983" operator="containsText" text="Preencha">
      <formula>NOT(ISERROR(SEARCH("Preencha",D102)))</formula>
    </cfRule>
    <cfRule type="cellIs" dxfId="763" priority="984" operator="equal">
      <formula>"Selecione uma opção:"</formula>
    </cfRule>
  </conditionalFormatting>
  <conditionalFormatting sqref="D102">
    <cfRule type="expression" dxfId="762" priority="982">
      <formula>$N$5="S"</formula>
    </cfRule>
  </conditionalFormatting>
  <conditionalFormatting sqref="E102:E103">
    <cfRule type="expression" dxfId="761" priority="971">
      <formula>$N$5="S"</formula>
    </cfRule>
  </conditionalFormatting>
  <conditionalFormatting sqref="E102:E103">
    <cfRule type="containsText" dxfId="760" priority="969" operator="containsText" text="Preencha">
      <formula>NOT(ISERROR(SEARCH("Preencha",E102)))</formula>
    </cfRule>
    <cfRule type="cellIs" dxfId="759" priority="970" operator="equal">
      <formula>"Selecione uma opção:"</formula>
    </cfRule>
  </conditionalFormatting>
  <conditionalFormatting sqref="E104">
    <cfRule type="expression" dxfId="758" priority="974">
      <formula>$N$5="S"</formula>
    </cfRule>
  </conditionalFormatting>
  <conditionalFormatting sqref="E104">
    <cfRule type="containsText" dxfId="757" priority="972" operator="containsText" text="Preencha">
      <formula>NOT(ISERROR(SEARCH("Preencha",E104)))</formula>
    </cfRule>
    <cfRule type="cellIs" dxfId="756" priority="973" operator="equal">
      <formula>"Selecione uma opção:"</formula>
    </cfRule>
  </conditionalFormatting>
  <conditionalFormatting sqref="C38 C47:C50 C56:C59 C65:C68 C74:C77 C83:C86 C92:C95 C101:C104">
    <cfRule type="expression" dxfId="755" priority="1719">
      <formula>#REF!&lt;&gt;""</formula>
    </cfRule>
  </conditionalFormatting>
  <conditionalFormatting sqref="C38 C47:C50 C56:C59 C65:C68 C74:C77 C83:C86 C92:C95 C101:C104">
    <cfRule type="expression" dxfId="754" priority="1720">
      <formula>XFC38=1</formula>
    </cfRule>
  </conditionalFormatting>
  <conditionalFormatting sqref="J42:J44">
    <cfRule type="expression" dxfId="753" priority="945">
      <formula>$B42&gt;$B$15</formula>
    </cfRule>
  </conditionalFormatting>
  <conditionalFormatting sqref="K41:M41 E39:E41 G41 A41:B41 I41">
    <cfRule type="expression" dxfId="752" priority="943">
      <formula>$N$5="S"</formula>
    </cfRule>
  </conditionalFormatting>
  <conditionalFormatting sqref="E41 K41 B41">
    <cfRule type="containsText" dxfId="751" priority="941" operator="containsText" text="Preencha">
      <formula>NOT(ISERROR(SEARCH("Preencha",B41)))</formula>
    </cfRule>
    <cfRule type="cellIs" dxfId="750" priority="942" operator="equal">
      <formula>"Selecione uma opção:"</formula>
    </cfRule>
  </conditionalFormatting>
  <conditionalFormatting sqref="F41">
    <cfRule type="expression" dxfId="749" priority="940">
      <formula>$N$5="S"</formula>
    </cfRule>
  </conditionalFormatting>
  <conditionalFormatting sqref="F41">
    <cfRule type="containsText" dxfId="748" priority="938" operator="containsText" text="Preencha">
      <formula>NOT(ISERROR(SEARCH("Preencha",F41)))</formula>
    </cfRule>
    <cfRule type="cellIs" dxfId="747" priority="939" operator="equal">
      <formula>"Selecione uma opção:"</formula>
    </cfRule>
  </conditionalFormatting>
  <conditionalFormatting sqref="G41">
    <cfRule type="containsText" dxfId="746" priority="936" operator="containsText" text="Preencha">
      <formula>NOT(ISERROR(SEARCH("Preencha",G41)))</formula>
    </cfRule>
    <cfRule type="cellIs" dxfId="745" priority="937" operator="equal">
      <formula>"Selecione uma opção:"</formula>
    </cfRule>
  </conditionalFormatting>
  <conditionalFormatting sqref="I41">
    <cfRule type="containsText" dxfId="744" priority="934" operator="containsText" text="Preencha">
      <formula>NOT(ISERROR(SEARCH("Preencha",I41)))</formula>
    </cfRule>
    <cfRule type="cellIs" dxfId="743" priority="935" operator="equal">
      <formula>"Selecione uma opção:"</formula>
    </cfRule>
  </conditionalFormatting>
  <conditionalFormatting sqref="K39:M40">
    <cfRule type="expression" dxfId="742" priority="933">
      <formula>$N$5="S"</formula>
    </cfRule>
  </conditionalFormatting>
  <conditionalFormatting sqref="K39:K40 B39:B40 E39:E40">
    <cfRule type="containsText" dxfId="741" priority="931" operator="containsText" text="Preencha">
      <formula>NOT(ISERROR(SEARCH("Preencha",B39)))</formula>
    </cfRule>
    <cfRule type="cellIs" dxfId="740" priority="932" operator="equal">
      <formula>"Selecione uma opção:"</formula>
    </cfRule>
  </conditionalFormatting>
  <conditionalFormatting sqref="A39:B40">
    <cfRule type="expression" dxfId="739" priority="930">
      <formula>$N$5="S"</formula>
    </cfRule>
  </conditionalFormatting>
  <conditionalFormatting sqref="F39:F40">
    <cfRule type="expression" dxfId="738" priority="929">
      <formula>$N$5="S"</formula>
    </cfRule>
  </conditionalFormatting>
  <conditionalFormatting sqref="F39:F40">
    <cfRule type="containsText" dxfId="737" priority="927" operator="containsText" text="Preencha">
      <formula>NOT(ISERROR(SEARCH("Preencha",F39)))</formula>
    </cfRule>
    <cfRule type="cellIs" dxfId="736" priority="928" operator="equal">
      <formula>"Selecione uma opção:"</formula>
    </cfRule>
  </conditionalFormatting>
  <conditionalFormatting sqref="G39:G40">
    <cfRule type="expression" dxfId="735" priority="926">
      <formula>$N$5="S"</formula>
    </cfRule>
  </conditionalFormatting>
  <conditionalFormatting sqref="G39:G40">
    <cfRule type="containsText" dxfId="734" priority="924" operator="containsText" text="Preencha">
      <formula>NOT(ISERROR(SEARCH("Preencha",G39)))</formula>
    </cfRule>
    <cfRule type="cellIs" dxfId="733" priority="925" operator="equal">
      <formula>"Selecione uma opção:"</formula>
    </cfRule>
  </conditionalFormatting>
  <conditionalFormatting sqref="I39:I40">
    <cfRule type="expression" dxfId="732" priority="923">
      <formula>$N$5="S"</formula>
    </cfRule>
  </conditionalFormatting>
  <conditionalFormatting sqref="I39:I40">
    <cfRule type="containsText" dxfId="731" priority="921" operator="containsText" text="Preencha">
      <formula>NOT(ISERROR(SEARCH("Preencha",I39)))</formula>
    </cfRule>
    <cfRule type="cellIs" dxfId="730" priority="922" operator="equal">
      <formula>"Selecione uma opção:"</formula>
    </cfRule>
  </conditionalFormatting>
  <conditionalFormatting sqref="J39:J41">
    <cfRule type="expression" dxfId="729" priority="914">
      <formula>$B39&gt;$B$15</formula>
    </cfRule>
  </conditionalFormatting>
  <conditionalFormatting sqref="K30">
    <cfRule type="containsText" dxfId="728" priority="912" operator="containsText" text="Preencha">
      <formula>NOT(ISERROR(SEARCH("Preencha",K30)))</formula>
    </cfRule>
    <cfRule type="cellIs" dxfId="727" priority="913" operator="equal">
      <formula>"Selecione uma opção:"</formula>
    </cfRule>
  </conditionalFormatting>
  <conditionalFormatting sqref="B30">
    <cfRule type="containsText" dxfId="726" priority="910" operator="containsText" text="Preencha">
      <formula>NOT(ISERROR(SEARCH("Preencha",B30)))</formula>
    </cfRule>
    <cfRule type="cellIs" dxfId="725" priority="911" operator="equal">
      <formula>"Selecione uma opção:"</formula>
    </cfRule>
  </conditionalFormatting>
  <conditionalFormatting sqref="B30">
    <cfRule type="expression" dxfId="724" priority="908">
      <formula>#REF!="Selecione uma opção:"</formula>
    </cfRule>
    <cfRule type="expression" dxfId="723" priority="909">
      <formula>#REF!="  Não reembolsável"</formula>
    </cfRule>
  </conditionalFormatting>
  <conditionalFormatting sqref="F30:G30">
    <cfRule type="expression" dxfId="722" priority="907">
      <formula>$B30&gt;$B$15</formula>
    </cfRule>
  </conditionalFormatting>
  <conditionalFormatting sqref="J30">
    <cfRule type="expression" dxfId="721" priority="906">
      <formula>$B30&gt;$B$15</formula>
    </cfRule>
  </conditionalFormatting>
  <conditionalFormatting sqref="H30">
    <cfRule type="expression" dxfId="720" priority="904">
      <formula>$B30&gt;$B$15</formula>
    </cfRule>
  </conditionalFormatting>
  <conditionalFormatting sqref="D30">
    <cfRule type="expression" dxfId="719" priority="903">
      <formula>$B30&gt;$B$15</formula>
    </cfRule>
  </conditionalFormatting>
  <conditionalFormatting sqref="E30">
    <cfRule type="expression" dxfId="718" priority="902">
      <formula>$B30&gt;$B$15</formula>
    </cfRule>
  </conditionalFormatting>
  <conditionalFormatting sqref="K30">
    <cfRule type="expression" dxfId="717" priority="901">
      <formula>$N$5="S"</formula>
    </cfRule>
  </conditionalFormatting>
  <conditionalFormatting sqref="A45:B45 E45 G45 K45:M45 I45">
    <cfRule type="expression" dxfId="716" priority="900">
      <formula>$N$5="S"</formula>
    </cfRule>
  </conditionalFormatting>
  <conditionalFormatting sqref="B45 K45 E45">
    <cfRule type="containsText" dxfId="715" priority="898" operator="containsText" text="Preencha">
      <formula>NOT(ISERROR(SEARCH("Preencha",B45)))</formula>
    </cfRule>
    <cfRule type="cellIs" dxfId="714" priority="899" operator="equal">
      <formula>"Selecione uma opção:"</formula>
    </cfRule>
  </conditionalFormatting>
  <conditionalFormatting sqref="F45">
    <cfRule type="expression" dxfId="713" priority="897">
      <formula>$N$5="S"</formula>
    </cfRule>
  </conditionalFormatting>
  <conditionalFormatting sqref="F45">
    <cfRule type="containsText" dxfId="712" priority="895" operator="containsText" text="Preencha">
      <formula>NOT(ISERROR(SEARCH("Preencha",F45)))</formula>
    </cfRule>
    <cfRule type="cellIs" dxfId="711" priority="896" operator="equal">
      <formula>"Selecione uma opção:"</formula>
    </cfRule>
  </conditionalFormatting>
  <conditionalFormatting sqref="G45">
    <cfRule type="containsText" dxfId="710" priority="893" operator="containsText" text="Preencha">
      <formula>NOT(ISERROR(SEARCH("Preencha",G45)))</formula>
    </cfRule>
    <cfRule type="cellIs" dxfId="709" priority="894" operator="equal">
      <formula>"Selecione uma opção:"</formula>
    </cfRule>
  </conditionalFormatting>
  <conditionalFormatting sqref="I45">
    <cfRule type="containsText" dxfId="708" priority="891" operator="containsText" text="Preencha">
      <formula>NOT(ISERROR(SEARCH("Preencha",I45)))</formula>
    </cfRule>
    <cfRule type="cellIs" dxfId="707" priority="892" operator="equal">
      <formula>"Selecione uma opção:"</formula>
    </cfRule>
  </conditionalFormatting>
  <conditionalFormatting sqref="J45">
    <cfRule type="expression" dxfId="706" priority="890">
      <formula>$B45&gt;$B$15</formula>
    </cfRule>
  </conditionalFormatting>
  <conditionalFormatting sqref="K53:M53 E51:E53 G53 A53:B53 A55:B55 K55:M55">
    <cfRule type="expression" dxfId="705" priority="889">
      <formula>$N$5="S"</formula>
    </cfRule>
  </conditionalFormatting>
  <conditionalFormatting sqref="E53 K53 B53 B55 K55">
    <cfRule type="containsText" dxfId="704" priority="887" operator="containsText" text="Preencha">
      <formula>NOT(ISERROR(SEARCH("Preencha",B53)))</formula>
    </cfRule>
    <cfRule type="cellIs" dxfId="703" priority="888" operator="equal">
      <formula>"Selecione uma opção:"</formula>
    </cfRule>
  </conditionalFormatting>
  <conditionalFormatting sqref="F53">
    <cfRule type="expression" dxfId="702" priority="886">
      <formula>$N$5="S"</formula>
    </cfRule>
  </conditionalFormatting>
  <conditionalFormatting sqref="F53">
    <cfRule type="containsText" dxfId="701" priority="884" operator="containsText" text="Preencha">
      <formula>NOT(ISERROR(SEARCH("Preencha",F53)))</formula>
    </cfRule>
    <cfRule type="cellIs" dxfId="700" priority="885" operator="equal">
      <formula>"Selecione uma opção:"</formula>
    </cfRule>
  </conditionalFormatting>
  <conditionalFormatting sqref="G53">
    <cfRule type="containsText" dxfId="699" priority="882" operator="containsText" text="Preencha">
      <formula>NOT(ISERROR(SEARCH("Preencha",G53)))</formula>
    </cfRule>
    <cfRule type="cellIs" dxfId="698" priority="883" operator="equal">
      <formula>"Selecione uma opção:"</formula>
    </cfRule>
  </conditionalFormatting>
  <conditionalFormatting sqref="K51:M52">
    <cfRule type="expression" dxfId="697" priority="879">
      <formula>$N$5="S"</formula>
    </cfRule>
  </conditionalFormatting>
  <conditionalFormatting sqref="K51:K52 B51:B52 E51:E52">
    <cfRule type="containsText" dxfId="696" priority="877" operator="containsText" text="Preencha">
      <formula>NOT(ISERROR(SEARCH("Preencha",B51)))</formula>
    </cfRule>
    <cfRule type="cellIs" dxfId="695" priority="878" operator="equal">
      <formula>"Selecione uma opção:"</formula>
    </cfRule>
  </conditionalFormatting>
  <conditionalFormatting sqref="A51:B52">
    <cfRule type="expression" dxfId="694" priority="876">
      <formula>$N$5="S"</formula>
    </cfRule>
  </conditionalFormatting>
  <conditionalFormatting sqref="F51:F52">
    <cfRule type="expression" dxfId="693" priority="875">
      <formula>$N$5="S"</formula>
    </cfRule>
  </conditionalFormatting>
  <conditionalFormatting sqref="F51:F52">
    <cfRule type="containsText" dxfId="692" priority="873" operator="containsText" text="Preencha">
      <formula>NOT(ISERROR(SEARCH("Preencha",F51)))</formula>
    </cfRule>
    <cfRule type="cellIs" dxfId="691" priority="874" operator="equal">
      <formula>"Selecione uma opção:"</formula>
    </cfRule>
  </conditionalFormatting>
  <conditionalFormatting sqref="G51:G52">
    <cfRule type="expression" dxfId="690" priority="872">
      <formula>$N$5="S"</formula>
    </cfRule>
  </conditionalFormatting>
  <conditionalFormatting sqref="G51:G52">
    <cfRule type="containsText" dxfId="689" priority="870" operator="containsText" text="Preencha">
      <formula>NOT(ISERROR(SEARCH("Preencha",G51)))</formula>
    </cfRule>
    <cfRule type="cellIs" dxfId="688" priority="871" operator="equal">
      <formula>"Selecione uma opção:"</formula>
    </cfRule>
  </conditionalFormatting>
  <conditionalFormatting sqref="J51:J53">
    <cfRule type="expression" dxfId="687" priority="860">
      <formula>$B51&gt;$B$15</formula>
    </cfRule>
  </conditionalFormatting>
  <conditionalFormatting sqref="A54:B54 E54 G54 K54:M54">
    <cfRule type="expression" dxfId="686" priority="859">
      <formula>$N$5="S"</formula>
    </cfRule>
  </conditionalFormatting>
  <conditionalFormatting sqref="B54 K54 E54">
    <cfRule type="containsText" dxfId="685" priority="857" operator="containsText" text="Preencha">
      <formula>NOT(ISERROR(SEARCH("Preencha",B54)))</formula>
    </cfRule>
    <cfRule type="cellIs" dxfId="684" priority="858" operator="equal">
      <formula>"Selecione uma opção:"</formula>
    </cfRule>
  </conditionalFormatting>
  <conditionalFormatting sqref="F54">
    <cfRule type="expression" dxfId="683" priority="856">
      <formula>$N$5="S"</formula>
    </cfRule>
  </conditionalFormatting>
  <conditionalFormatting sqref="F54">
    <cfRule type="containsText" dxfId="682" priority="854" operator="containsText" text="Preencha">
      <formula>NOT(ISERROR(SEARCH("Preencha",F54)))</formula>
    </cfRule>
    <cfRule type="cellIs" dxfId="681" priority="855" operator="equal">
      <formula>"Selecione uma opção:"</formula>
    </cfRule>
  </conditionalFormatting>
  <conditionalFormatting sqref="G54">
    <cfRule type="containsText" dxfId="680" priority="852" operator="containsText" text="Preencha">
      <formula>NOT(ISERROR(SEARCH("Preencha",G54)))</formula>
    </cfRule>
    <cfRule type="cellIs" dxfId="679" priority="853" operator="equal">
      <formula>"Selecione uma opção:"</formula>
    </cfRule>
  </conditionalFormatting>
  <conditionalFormatting sqref="J54">
    <cfRule type="expression" dxfId="678" priority="849">
      <formula>$B54&gt;$B$15</formula>
    </cfRule>
  </conditionalFormatting>
  <conditionalFormatting sqref="K62:M62 E60:E62 G62 A62:B62 A64:B64 K64:M64">
    <cfRule type="expression" dxfId="677" priority="848">
      <formula>$N$5="S"</formula>
    </cfRule>
  </conditionalFormatting>
  <conditionalFormatting sqref="E62 K62 B62 B64 K64">
    <cfRule type="containsText" dxfId="676" priority="846" operator="containsText" text="Preencha">
      <formula>NOT(ISERROR(SEARCH("Preencha",B62)))</formula>
    </cfRule>
    <cfRule type="cellIs" dxfId="675" priority="847" operator="equal">
      <formula>"Selecione uma opção:"</formula>
    </cfRule>
  </conditionalFormatting>
  <conditionalFormatting sqref="F62">
    <cfRule type="expression" dxfId="674" priority="845">
      <formula>$N$5="S"</formula>
    </cfRule>
  </conditionalFormatting>
  <conditionalFormatting sqref="F62">
    <cfRule type="containsText" dxfId="673" priority="843" operator="containsText" text="Preencha">
      <formula>NOT(ISERROR(SEARCH("Preencha",F62)))</formula>
    </cfRule>
    <cfRule type="cellIs" dxfId="672" priority="844" operator="equal">
      <formula>"Selecione uma opção:"</formula>
    </cfRule>
  </conditionalFormatting>
  <conditionalFormatting sqref="G62">
    <cfRule type="containsText" dxfId="671" priority="841" operator="containsText" text="Preencha">
      <formula>NOT(ISERROR(SEARCH("Preencha",G62)))</formula>
    </cfRule>
    <cfRule type="cellIs" dxfId="670" priority="842" operator="equal">
      <formula>"Selecione uma opção:"</formula>
    </cfRule>
  </conditionalFormatting>
  <conditionalFormatting sqref="K60:M61">
    <cfRule type="expression" dxfId="669" priority="838">
      <formula>$N$5="S"</formula>
    </cfRule>
  </conditionalFormatting>
  <conditionalFormatting sqref="K60:K61 B60:B61 E60:E61">
    <cfRule type="containsText" dxfId="668" priority="836" operator="containsText" text="Preencha">
      <formula>NOT(ISERROR(SEARCH("Preencha",B60)))</formula>
    </cfRule>
    <cfRule type="cellIs" dxfId="667" priority="837" operator="equal">
      <formula>"Selecione uma opção:"</formula>
    </cfRule>
  </conditionalFormatting>
  <conditionalFormatting sqref="A60:B61">
    <cfRule type="expression" dxfId="666" priority="835">
      <formula>$N$5="S"</formula>
    </cfRule>
  </conditionalFormatting>
  <conditionalFormatting sqref="F60:F61">
    <cfRule type="expression" dxfId="665" priority="834">
      <formula>$N$5="S"</formula>
    </cfRule>
  </conditionalFormatting>
  <conditionalFormatting sqref="F60:F61">
    <cfRule type="containsText" dxfId="664" priority="832" operator="containsText" text="Preencha">
      <formula>NOT(ISERROR(SEARCH("Preencha",F60)))</formula>
    </cfRule>
    <cfRule type="cellIs" dxfId="663" priority="833" operator="equal">
      <formula>"Selecione uma opção:"</formula>
    </cfRule>
  </conditionalFormatting>
  <conditionalFormatting sqref="G60:G61">
    <cfRule type="expression" dxfId="662" priority="831">
      <formula>$N$5="S"</formula>
    </cfRule>
  </conditionalFormatting>
  <conditionalFormatting sqref="G60:G61">
    <cfRule type="containsText" dxfId="661" priority="829" operator="containsText" text="Preencha">
      <formula>NOT(ISERROR(SEARCH("Preencha",G60)))</formula>
    </cfRule>
    <cfRule type="cellIs" dxfId="660" priority="830" operator="equal">
      <formula>"Selecione uma opção:"</formula>
    </cfRule>
  </conditionalFormatting>
  <conditionalFormatting sqref="J60:J62">
    <cfRule type="expression" dxfId="659" priority="819">
      <formula>$B60&gt;$B$15</formula>
    </cfRule>
  </conditionalFormatting>
  <conditionalFormatting sqref="A63:B63 E63 G63 K63:M63">
    <cfRule type="expression" dxfId="658" priority="818">
      <formula>$N$5="S"</formula>
    </cfRule>
  </conditionalFormatting>
  <conditionalFormatting sqref="B63 K63 E63">
    <cfRule type="containsText" dxfId="657" priority="816" operator="containsText" text="Preencha">
      <formula>NOT(ISERROR(SEARCH("Preencha",B63)))</formula>
    </cfRule>
    <cfRule type="cellIs" dxfId="656" priority="817" operator="equal">
      <formula>"Selecione uma opção:"</formula>
    </cfRule>
  </conditionalFormatting>
  <conditionalFormatting sqref="F63">
    <cfRule type="expression" dxfId="655" priority="815">
      <formula>$N$5="S"</formula>
    </cfRule>
  </conditionalFormatting>
  <conditionalFormatting sqref="F63">
    <cfRule type="containsText" dxfId="654" priority="813" operator="containsText" text="Preencha">
      <formula>NOT(ISERROR(SEARCH("Preencha",F63)))</formula>
    </cfRule>
    <cfRule type="cellIs" dxfId="653" priority="814" operator="equal">
      <formula>"Selecione uma opção:"</formula>
    </cfRule>
  </conditionalFormatting>
  <conditionalFormatting sqref="G63">
    <cfRule type="containsText" dxfId="652" priority="811" operator="containsText" text="Preencha">
      <formula>NOT(ISERROR(SEARCH("Preencha",G63)))</formula>
    </cfRule>
    <cfRule type="cellIs" dxfId="651" priority="812" operator="equal">
      <formula>"Selecione uma opção:"</formula>
    </cfRule>
  </conditionalFormatting>
  <conditionalFormatting sqref="J63">
    <cfRule type="expression" dxfId="650" priority="808">
      <formula>$B63&gt;$B$15</formula>
    </cfRule>
  </conditionalFormatting>
  <conditionalFormatting sqref="K71:M71 E69:E71 G71 A71:B71 A73:B73 K73:M73">
    <cfRule type="expression" dxfId="649" priority="807">
      <formula>$N$5="S"</formula>
    </cfRule>
  </conditionalFormatting>
  <conditionalFormatting sqref="E71 K71 B71 B73 K73">
    <cfRule type="containsText" dxfId="648" priority="805" operator="containsText" text="Preencha">
      <formula>NOT(ISERROR(SEARCH("Preencha",B71)))</formula>
    </cfRule>
    <cfRule type="cellIs" dxfId="647" priority="806" operator="equal">
      <formula>"Selecione uma opção:"</formula>
    </cfRule>
  </conditionalFormatting>
  <conditionalFormatting sqref="F71">
    <cfRule type="expression" dxfId="646" priority="804">
      <formula>$N$5="S"</formula>
    </cfRule>
  </conditionalFormatting>
  <conditionalFormatting sqref="F71">
    <cfRule type="containsText" dxfId="645" priority="802" operator="containsText" text="Preencha">
      <formula>NOT(ISERROR(SEARCH("Preencha",F71)))</formula>
    </cfRule>
    <cfRule type="cellIs" dxfId="644" priority="803" operator="equal">
      <formula>"Selecione uma opção:"</formula>
    </cfRule>
  </conditionalFormatting>
  <conditionalFormatting sqref="G71">
    <cfRule type="containsText" dxfId="643" priority="800" operator="containsText" text="Preencha">
      <formula>NOT(ISERROR(SEARCH("Preencha",G71)))</formula>
    </cfRule>
    <cfRule type="cellIs" dxfId="642" priority="801" operator="equal">
      <formula>"Selecione uma opção:"</formula>
    </cfRule>
  </conditionalFormatting>
  <conditionalFormatting sqref="K69:M70">
    <cfRule type="expression" dxfId="641" priority="797">
      <formula>$N$5="S"</formula>
    </cfRule>
  </conditionalFormatting>
  <conditionalFormatting sqref="K69:K70 B69:B70 E69:E70">
    <cfRule type="containsText" dxfId="640" priority="795" operator="containsText" text="Preencha">
      <formula>NOT(ISERROR(SEARCH("Preencha",B69)))</formula>
    </cfRule>
    <cfRule type="cellIs" dxfId="639" priority="796" operator="equal">
      <formula>"Selecione uma opção:"</formula>
    </cfRule>
  </conditionalFormatting>
  <conditionalFormatting sqref="A69:B70">
    <cfRule type="expression" dxfId="638" priority="794">
      <formula>$N$5="S"</formula>
    </cfRule>
  </conditionalFormatting>
  <conditionalFormatting sqref="F69:F70">
    <cfRule type="expression" dxfId="637" priority="793">
      <formula>$N$5="S"</formula>
    </cfRule>
  </conditionalFormatting>
  <conditionalFormatting sqref="F69:F70">
    <cfRule type="containsText" dxfId="636" priority="791" operator="containsText" text="Preencha">
      <formula>NOT(ISERROR(SEARCH("Preencha",F69)))</formula>
    </cfRule>
    <cfRule type="cellIs" dxfId="635" priority="792" operator="equal">
      <formula>"Selecione uma opção:"</formula>
    </cfRule>
  </conditionalFormatting>
  <conditionalFormatting sqref="G69:G70">
    <cfRule type="expression" dxfId="634" priority="790">
      <formula>$N$5="S"</formula>
    </cfRule>
  </conditionalFormatting>
  <conditionalFormatting sqref="G69:G70">
    <cfRule type="containsText" dxfId="633" priority="788" operator="containsText" text="Preencha">
      <formula>NOT(ISERROR(SEARCH("Preencha",G69)))</formula>
    </cfRule>
    <cfRule type="cellIs" dxfId="632" priority="789" operator="equal">
      <formula>"Selecione uma opção:"</formula>
    </cfRule>
  </conditionalFormatting>
  <conditionalFormatting sqref="J69:J71">
    <cfRule type="expression" dxfId="631" priority="778">
      <formula>$B69&gt;$B$15</formula>
    </cfRule>
  </conditionalFormatting>
  <conditionalFormatting sqref="A72:B72 E72 G72 K72:M72">
    <cfRule type="expression" dxfId="630" priority="777">
      <formula>$N$5="S"</formula>
    </cfRule>
  </conditionalFormatting>
  <conditionalFormatting sqref="B72 K72 E72">
    <cfRule type="containsText" dxfId="629" priority="775" operator="containsText" text="Preencha">
      <formula>NOT(ISERROR(SEARCH("Preencha",B72)))</formula>
    </cfRule>
    <cfRule type="cellIs" dxfId="628" priority="776" operator="equal">
      <formula>"Selecione uma opção:"</formula>
    </cfRule>
  </conditionalFormatting>
  <conditionalFormatting sqref="F72">
    <cfRule type="expression" dxfId="627" priority="774">
      <formula>$N$5="S"</formula>
    </cfRule>
  </conditionalFormatting>
  <conditionalFormatting sqref="F72">
    <cfRule type="containsText" dxfId="626" priority="772" operator="containsText" text="Preencha">
      <formula>NOT(ISERROR(SEARCH("Preencha",F72)))</formula>
    </cfRule>
    <cfRule type="cellIs" dxfId="625" priority="773" operator="equal">
      <formula>"Selecione uma opção:"</formula>
    </cfRule>
  </conditionalFormatting>
  <conditionalFormatting sqref="G72">
    <cfRule type="containsText" dxfId="624" priority="770" operator="containsText" text="Preencha">
      <formula>NOT(ISERROR(SEARCH("Preencha",G72)))</formula>
    </cfRule>
    <cfRule type="cellIs" dxfId="623" priority="771" operator="equal">
      <formula>"Selecione uma opção:"</formula>
    </cfRule>
  </conditionalFormatting>
  <conditionalFormatting sqref="J72">
    <cfRule type="expression" dxfId="622" priority="767">
      <formula>$B72&gt;$B$15</formula>
    </cfRule>
  </conditionalFormatting>
  <conditionalFormatting sqref="K80:M80 E78:E80 G80 A80:B80 A82:B82 K82:M82">
    <cfRule type="expression" dxfId="621" priority="766">
      <formula>$N$5="S"</formula>
    </cfRule>
  </conditionalFormatting>
  <conditionalFormatting sqref="E80 K80 B80 B82 K82">
    <cfRule type="containsText" dxfId="620" priority="764" operator="containsText" text="Preencha">
      <formula>NOT(ISERROR(SEARCH("Preencha",B80)))</formula>
    </cfRule>
    <cfRule type="cellIs" dxfId="619" priority="765" operator="equal">
      <formula>"Selecione uma opção:"</formula>
    </cfRule>
  </conditionalFormatting>
  <conditionalFormatting sqref="F80">
    <cfRule type="expression" dxfId="618" priority="763">
      <formula>$N$5="S"</formula>
    </cfRule>
  </conditionalFormatting>
  <conditionalFormatting sqref="F80">
    <cfRule type="containsText" dxfId="617" priority="761" operator="containsText" text="Preencha">
      <formula>NOT(ISERROR(SEARCH("Preencha",F80)))</formula>
    </cfRule>
    <cfRule type="cellIs" dxfId="616" priority="762" operator="equal">
      <formula>"Selecione uma opção:"</formula>
    </cfRule>
  </conditionalFormatting>
  <conditionalFormatting sqref="G80">
    <cfRule type="containsText" dxfId="615" priority="759" operator="containsText" text="Preencha">
      <formula>NOT(ISERROR(SEARCH("Preencha",G80)))</formula>
    </cfRule>
    <cfRule type="cellIs" dxfId="614" priority="760" operator="equal">
      <formula>"Selecione uma opção:"</formula>
    </cfRule>
  </conditionalFormatting>
  <conditionalFormatting sqref="K78:M79">
    <cfRule type="expression" dxfId="613" priority="756">
      <formula>$N$5="S"</formula>
    </cfRule>
  </conditionalFormatting>
  <conditionalFormatting sqref="K78:K79 B78:B79 E78:E79">
    <cfRule type="containsText" dxfId="612" priority="754" operator="containsText" text="Preencha">
      <formula>NOT(ISERROR(SEARCH("Preencha",B78)))</formula>
    </cfRule>
    <cfRule type="cellIs" dxfId="611" priority="755" operator="equal">
      <formula>"Selecione uma opção:"</formula>
    </cfRule>
  </conditionalFormatting>
  <conditionalFormatting sqref="A78:B79">
    <cfRule type="expression" dxfId="610" priority="753">
      <formula>$N$5="S"</formula>
    </cfRule>
  </conditionalFormatting>
  <conditionalFormatting sqref="F78:F79">
    <cfRule type="expression" dxfId="609" priority="752">
      <formula>$N$5="S"</formula>
    </cfRule>
  </conditionalFormatting>
  <conditionalFormatting sqref="F78:F79">
    <cfRule type="containsText" dxfId="608" priority="750" operator="containsText" text="Preencha">
      <formula>NOT(ISERROR(SEARCH("Preencha",F78)))</formula>
    </cfRule>
    <cfRule type="cellIs" dxfId="607" priority="751" operator="equal">
      <formula>"Selecione uma opção:"</formula>
    </cfRule>
  </conditionalFormatting>
  <conditionalFormatting sqref="G78:G79">
    <cfRule type="expression" dxfId="606" priority="749">
      <formula>$N$5="S"</formula>
    </cfRule>
  </conditionalFormatting>
  <conditionalFormatting sqref="G78:G79">
    <cfRule type="containsText" dxfId="605" priority="747" operator="containsText" text="Preencha">
      <formula>NOT(ISERROR(SEARCH("Preencha",G78)))</formula>
    </cfRule>
    <cfRule type="cellIs" dxfId="604" priority="748" operator="equal">
      <formula>"Selecione uma opção:"</formula>
    </cfRule>
  </conditionalFormatting>
  <conditionalFormatting sqref="J78:J80">
    <cfRule type="expression" dxfId="603" priority="737">
      <formula>$B78&gt;$B$15</formula>
    </cfRule>
  </conditionalFormatting>
  <conditionalFormatting sqref="A81:B81 E81 G81 K81:M81">
    <cfRule type="expression" dxfId="602" priority="736">
      <formula>$N$5="S"</formula>
    </cfRule>
  </conditionalFormatting>
  <conditionalFormatting sqref="B81 K81 E81">
    <cfRule type="containsText" dxfId="601" priority="734" operator="containsText" text="Preencha">
      <formula>NOT(ISERROR(SEARCH("Preencha",B81)))</formula>
    </cfRule>
    <cfRule type="cellIs" dxfId="600" priority="735" operator="equal">
      <formula>"Selecione uma opção:"</formula>
    </cfRule>
  </conditionalFormatting>
  <conditionalFormatting sqref="F81">
    <cfRule type="expression" dxfId="599" priority="733">
      <formula>$N$5="S"</formula>
    </cfRule>
  </conditionalFormatting>
  <conditionalFormatting sqref="F81">
    <cfRule type="containsText" dxfId="598" priority="731" operator="containsText" text="Preencha">
      <formula>NOT(ISERROR(SEARCH("Preencha",F81)))</formula>
    </cfRule>
    <cfRule type="cellIs" dxfId="597" priority="732" operator="equal">
      <formula>"Selecione uma opção:"</formula>
    </cfRule>
  </conditionalFormatting>
  <conditionalFormatting sqref="G81">
    <cfRule type="containsText" dxfId="596" priority="729" operator="containsText" text="Preencha">
      <formula>NOT(ISERROR(SEARCH("Preencha",G81)))</formula>
    </cfRule>
    <cfRule type="cellIs" dxfId="595" priority="730" operator="equal">
      <formula>"Selecione uma opção:"</formula>
    </cfRule>
  </conditionalFormatting>
  <conditionalFormatting sqref="J81">
    <cfRule type="expression" dxfId="594" priority="726">
      <formula>$B81&gt;$B$15</formula>
    </cfRule>
  </conditionalFormatting>
  <conditionalFormatting sqref="K89:M89 E87:E89 G89 A89:B89 A91:B91 K91:M91">
    <cfRule type="expression" dxfId="593" priority="724">
      <formula>$N$5="S"</formula>
    </cfRule>
  </conditionalFormatting>
  <conditionalFormatting sqref="E89 K89 B89 B91 K91">
    <cfRule type="containsText" dxfId="592" priority="722" operator="containsText" text="Preencha">
      <formula>NOT(ISERROR(SEARCH("Preencha",B89)))</formula>
    </cfRule>
    <cfRule type="cellIs" dxfId="591" priority="723" operator="equal">
      <formula>"Selecione uma opção:"</formula>
    </cfRule>
  </conditionalFormatting>
  <conditionalFormatting sqref="F89">
    <cfRule type="expression" dxfId="590" priority="721">
      <formula>$N$5="S"</formula>
    </cfRule>
  </conditionalFormatting>
  <conditionalFormatting sqref="F89">
    <cfRule type="containsText" dxfId="589" priority="719" operator="containsText" text="Preencha">
      <formula>NOT(ISERROR(SEARCH("Preencha",F89)))</formula>
    </cfRule>
    <cfRule type="cellIs" dxfId="588" priority="720" operator="equal">
      <formula>"Selecione uma opção:"</formula>
    </cfRule>
  </conditionalFormatting>
  <conditionalFormatting sqref="G89">
    <cfRule type="containsText" dxfId="587" priority="717" operator="containsText" text="Preencha">
      <formula>NOT(ISERROR(SEARCH("Preencha",G89)))</formula>
    </cfRule>
    <cfRule type="cellIs" dxfId="586" priority="718" operator="equal">
      <formula>"Selecione uma opção:"</formula>
    </cfRule>
  </conditionalFormatting>
  <conditionalFormatting sqref="K87:M88">
    <cfRule type="expression" dxfId="585" priority="714">
      <formula>$N$5="S"</formula>
    </cfRule>
  </conditionalFormatting>
  <conditionalFormatting sqref="K87:K88 B87:B88 E87:E88">
    <cfRule type="containsText" dxfId="584" priority="712" operator="containsText" text="Preencha">
      <formula>NOT(ISERROR(SEARCH("Preencha",B87)))</formula>
    </cfRule>
    <cfRule type="cellIs" dxfId="583" priority="713" operator="equal">
      <formula>"Selecione uma opção:"</formula>
    </cfRule>
  </conditionalFormatting>
  <conditionalFormatting sqref="A87:B88">
    <cfRule type="expression" dxfId="582" priority="711">
      <formula>$N$5="S"</formula>
    </cfRule>
  </conditionalFormatting>
  <conditionalFormatting sqref="F87:F88">
    <cfRule type="expression" dxfId="581" priority="710">
      <formula>$N$5="S"</formula>
    </cfRule>
  </conditionalFormatting>
  <conditionalFormatting sqref="F87:F88">
    <cfRule type="containsText" dxfId="580" priority="708" operator="containsText" text="Preencha">
      <formula>NOT(ISERROR(SEARCH("Preencha",F87)))</formula>
    </cfRule>
    <cfRule type="cellIs" dxfId="579" priority="709" operator="equal">
      <formula>"Selecione uma opção:"</formula>
    </cfRule>
  </conditionalFormatting>
  <conditionalFormatting sqref="G87:G88">
    <cfRule type="expression" dxfId="578" priority="707">
      <formula>$N$5="S"</formula>
    </cfRule>
  </conditionalFormatting>
  <conditionalFormatting sqref="G87:G88">
    <cfRule type="containsText" dxfId="577" priority="705" operator="containsText" text="Preencha">
      <formula>NOT(ISERROR(SEARCH("Preencha",G87)))</formula>
    </cfRule>
    <cfRule type="cellIs" dxfId="576" priority="706" operator="equal">
      <formula>"Selecione uma opção:"</formula>
    </cfRule>
  </conditionalFormatting>
  <conditionalFormatting sqref="J87:J89">
    <cfRule type="expression" dxfId="575" priority="695">
      <formula>$B87&gt;$B$15</formula>
    </cfRule>
  </conditionalFormatting>
  <conditionalFormatting sqref="A90:B90 E90 G90 K90:M90">
    <cfRule type="expression" dxfId="574" priority="694">
      <formula>$N$5="S"</formula>
    </cfRule>
  </conditionalFormatting>
  <conditionalFormatting sqref="B90 K90 E90">
    <cfRule type="containsText" dxfId="573" priority="692" operator="containsText" text="Preencha">
      <formula>NOT(ISERROR(SEARCH("Preencha",B90)))</formula>
    </cfRule>
    <cfRule type="cellIs" dxfId="572" priority="693" operator="equal">
      <formula>"Selecione uma opção:"</formula>
    </cfRule>
  </conditionalFormatting>
  <conditionalFormatting sqref="F90">
    <cfRule type="expression" dxfId="571" priority="691">
      <formula>$N$5="S"</formula>
    </cfRule>
  </conditionalFormatting>
  <conditionalFormatting sqref="F90">
    <cfRule type="containsText" dxfId="570" priority="689" operator="containsText" text="Preencha">
      <formula>NOT(ISERROR(SEARCH("Preencha",F90)))</formula>
    </cfRule>
    <cfRule type="cellIs" dxfId="569" priority="690" operator="equal">
      <formula>"Selecione uma opção:"</formula>
    </cfRule>
  </conditionalFormatting>
  <conditionalFormatting sqref="G90">
    <cfRule type="containsText" dxfId="568" priority="687" operator="containsText" text="Preencha">
      <formula>NOT(ISERROR(SEARCH("Preencha",G90)))</formula>
    </cfRule>
    <cfRule type="cellIs" dxfId="567" priority="688" operator="equal">
      <formula>"Selecione uma opção:"</formula>
    </cfRule>
  </conditionalFormatting>
  <conditionalFormatting sqref="J90">
    <cfRule type="expression" dxfId="566" priority="684">
      <formula>$B90&gt;$B$15</formula>
    </cfRule>
  </conditionalFormatting>
  <conditionalFormatting sqref="K98:M98 E96:E98 G98 A98:B98 A100:B100 K100:M100">
    <cfRule type="expression" dxfId="565" priority="682">
      <formula>$N$5="S"</formula>
    </cfRule>
  </conditionalFormatting>
  <conditionalFormatting sqref="E98 K98 B98 B100 K100">
    <cfRule type="containsText" dxfId="564" priority="680" operator="containsText" text="Preencha">
      <formula>NOT(ISERROR(SEARCH("Preencha",B98)))</formula>
    </cfRule>
    <cfRule type="cellIs" dxfId="563" priority="681" operator="equal">
      <formula>"Selecione uma opção:"</formula>
    </cfRule>
  </conditionalFormatting>
  <conditionalFormatting sqref="F98">
    <cfRule type="expression" dxfId="562" priority="679">
      <formula>$N$5="S"</formula>
    </cfRule>
  </conditionalFormatting>
  <conditionalFormatting sqref="F98">
    <cfRule type="containsText" dxfId="561" priority="677" operator="containsText" text="Preencha">
      <formula>NOT(ISERROR(SEARCH("Preencha",F98)))</formula>
    </cfRule>
    <cfRule type="cellIs" dxfId="560" priority="678" operator="equal">
      <formula>"Selecione uma opção:"</formula>
    </cfRule>
  </conditionalFormatting>
  <conditionalFormatting sqref="G98">
    <cfRule type="containsText" dxfId="559" priority="675" operator="containsText" text="Preencha">
      <formula>NOT(ISERROR(SEARCH("Preencha",G98)))</formula>
    </cfRule>
    <cfRule type="cellIs" dxfId="558" priority="676" operator="equal">
      <formula>"Selecione uma opção:"</formula>
    </cfRule>
  </conditionalFormatting>
  <conditionalFormatting sqref="K96:M97">
    <cfRule type="expression" dxfId="557" priority="672">
      <formula>$N$5="S"</formula>
    </cfRule>
  </conditionalFormatting>
  <conditionalFormatting sqref="K96:K97 B96:B97 E96:E97">
    <cfRule type="containsText" dxfId="556" priority="670" operator="containsText" text="Preencha">
      <formula>NOT(ISERROR(SEARCH("Preencha",B96)))</formula>
    </cfRule>
    <cfRule type="cellIs" dxfId="555" priority="671" operator="equal">
      <formula>"Selecione uma opção:"</formula>
    </cfRule>
  </conditionalFormatting>
  <conditionalFormatting sqref="A96:B97">
    <cfRule type="expression" dxfId="554" priority="669">
      <formula>$N$5="S"</formula>
    </cfRule>
  </conditionalFormatting>
  <conditionalFormatting sqref="F96:F97">
    <cfRule type="expression" dxfId="553" priority="668">
      <formula>$N$5="S"</formula>
    </cfRule>
  </conditionalFormatting>
  <conditionalFormatting sqref="F96:F97">
    <cfRule type="containsText" dxfId="552" priority="666" operator="containsText" text="Preencha">
      <formula>NOT(ISERROR(SEARCH("Preencha",F96)))</formula>
    </cfRule>
    <cfRule type="cellIs" dxfId="551" priority="667" operator="equal">
      <formula>"Selecione uma opção:"</formula>
    </cfRule>
  </conditionalFormatting>
  <conditionalFormatting sqref="G96:G97">
    <cfRule type="expression" dxfId="550" priority="665">
      <formula>$N$5="S"</formula>
    </cfRule>
  </conditionalFormatting>
  <conditionalFormatting sqref="G96:G97">
    <cfRule type="containsText" dxfId="549" priority="663" operator="containsText" text="Preencha">
      <formula>NOT(ISERROR(SEARCH("Preencha",G96)))</formula>
    </cfRule>
    <cfRule type="cellIs" dxfId="548" priority="664" operator="equal">
      <formula>"Selecione uma opção:"</formula>
    </cfRule>
  </conditionalFormatting>
  <conditionalFormatting sqref="J96:J98">
    <cfRule type="expression" dxfId="547" priority="653">
      <formula>$B96&gt;$B$15</formula>
    </cfRule>
  </conditionalFormatting>
  <conditionalFormatting sqref="A99:B99 E99 G99 K99:M99">
    <cfRule type="expression" dxfId="546" priority="652">
      <formula>$N$5="S"</formula>
    </cfRule>
  </conditionalFormatting>
  <conditionalFormatting sqref="B99 K99 E99">
    <cfRule type="containsText" dxfId="545" priority="650" operator="containsText" text="Preencha">
      <formula>NOT(ISERROR(SEARCH("Preencha",B99)))</formula>
    </cfRule>
    <cfRule type="cellIs" dxfId="544" priority="651" operator="equal">
      <formula>"Selecione uma opção:"</formula>
    </cfRule>
  </conditionalFormatting>
  <conditionalFormatting sqref="F99">
    <cfRule type="expression" dxfId="543" priority="649">
      <formula>$N$5="S"</formula>
    </cfRule>
  </conditionalFormatting>
  <conditionalFormatting sqref="F99">
    <cfRule type="containsText" dxfId="542" priority="647" operator="containsText" text="Preencha">
      <formula>NOT(ISERROR(SEARCH("Preencha",F99)))</formula>
    </cfRule>
    <cfRule type="cellIs" dxfId="541" priority="648" operator="equal">
      <formula>"Selecione uma opção:"</formula>
    </cfRule>
  </conditionalFormatting>
  <conditionalFormatting sqref="G99">
    <cfRule type="containsText" dxfId="540" priority="645" operator="containsText" text="Preencha">
      <formula>NOT(ISERROR(SEARCH("Preencha",G99)))</formula>
    </cfRule>
    <cfRule type="cellIs" dxfId="539" priority="646" operator="equal">
      <formula>"Selecione uma opção:"</formula>
    </cfRule>
  </conditionalFormatting>
  <conditionalFormatting sqref="J99">
    <cfRule type="expression" dxfId="538" priority="642">
      <formula>$B99&gt;$B$15</formula>
    </cfRule>
  </conditionalFormatting>
  <conditionalFormatting sqref="K107:M107 E105:E107 G107 A107:B107 A109:B110 K109:M110">
    <cfRule type="expression" dxfId="537" priority="640">
      <formula>$N$5="S"</formula>
    </cfRule>
  </conditionalFormatting>
  <conditionalFormatting sqref="E107 K107 B107 B109:B110 K109:K110">
    <cfRule type="containsText" dxfId="536" priority="638" operator="containsText" text="Preencha">
      <formula>NOT(ISERROR(SEARCH("Preencha",B107)))</formula>
    </cfRule>
    <cfRule type="cellIs" dxfId="535" priority="639" operator="equal">
      <formula>"Selecione uma opção:"</formula>
    </cfRule>
  </conditionalFormatting>
  <conditionalFormatting sqref="F107">
    <cfRule type="expression" dxfId="534" priority="637">
      <formula>$N$5="S"</formula>
    </cfRule>
  </conditionalFormatting>
  <conditionalFormatting sqref="F107">
    <cfRule type="containsText" dxfId="533" priority="635" operator="containsText" text="Preencha">
      <formula>NOT(ISERROR(SEARCH("Preencha",F107)))</formula>
    </cfRule>
    <cfRule type="cellIs" dxfId="532" priority="636" operator="equal">
      <formula>"Selecione uma opção:"</formula>
    </cfRule>
  </conditionalFormatting>
  <conditionalFormatting sqref="G107">
    <cfRule type="containsText" dxfId="531" priority="633" operator="containsText" text="Preencha">
      <formula>NOT(ISERROR(SEARCH("Preencha",G107)))</formula>
    </cfRule>
    <cfRule type="cellIs" dxfId="530" priority="634" operator="equal">
      <formula>"Selecione uma opção:"</formula>
    </cfRule>
  </conditionalFormatting>
  <conditionalFormatting sqref="K105:M106">
    <cfRule type="expression" dxfId="529" priority="630">
      <formula>$N$5="S"</formula>
    </cfRule>
  </conditionalFormatting>
  <conditionalFormatting sqref="K105:K106 B105:B106 E105:E106">
    <cfRule type="containsText" dxfId="528" priority="628" operator="containsText" text="Preencha">
      <formula>NOT(ISERROR(SEARCH("Preencha",B105)))</formula>
    </cfRule>
    <cfRule type="cellIs" dxfId="527" priority="629" operator="equal">
      <formula>"Selecione uma opção:"</formula>
    </cfRule>
  </conditionalFormatting>
  <conditionalFormatting sqref="A105:B106">
    <cfRule type="expression" dxfId="526" priority="627">
      <formula>$N$5="S"</formula>
    </cfRule>
  </conditionalFormatting>
  <conditionalFormatting sqref="F105:F106">
    <cfRule type="expression" dxfId="525" priority="626">
      <formula>$N$5="S"</formula>
    </cfRule>
  </conditionalFormatting>
  <conditionalFormatting sqref="F105:F106">
    <cfRule type="containsText" dxfId="524" priority="624" operator="containsText" text="Preencha">
      <formula>NOT(ISERROR(SEARCH("Preencha",F105)))</formula>
    </cfRule>
    <cfRule type="cellIs" dxfId="523" priority="625" operator="equal">
      <formula>"Selecione uma opção:"</formula>
    </cfRule>
  </conditionalFormatting>
  <conditionalFormatting sqref="G105:G106">
    <cfRule type="expression" dxfId="522" priority="623">
      <formula>$N$5="S"</formula>
    </cfRule>
  </conditionalFormatting>
  <conditionalFormatting sqref="G105:G106">
    <cfRule type="containsText" dxfId="521" priority="621" operator="containsText" text="Preencha">
      <formula>NOT(ISERROR(SEARCH("Preencha",G105)))</formula>
    </cfRule>
    <cfRule type="cellIs" dxfId="520" priority="622" operator="equal">
      <formula>"Selecione uma opção:"</formula>
    </cfRule>
  </conditionalFormatting>
  <conditionalFormatting sqref="J105:J107">
    <cfRule type="expression" dxfId="519" priority="611">
      <formula>$B105&gt;$B$15</formula>
    </cfRule>
  </conditionalFormatting>
  <conditionalFormatting sqref="A108:B108 E108 G108 K108:M108">
    <cfRule type="expression" dxfId="518" priority="610">
      <formula>$N$5="S"</formula>
    </cfRule>
  </conditionalFormatting>
  <conditionalFormatting sqref="B108 K108 E108">
    <cfRule type="containsText" dxfId="517" priority="608" operator="containsText" text="Preencha">
      <formula>NOT(ISERROR(SEARCH("Preencha",B108)))</formula>
    </cfRule>
    <cfRule type="cellIs" dxfId="516" priority="609" operator="equal">
      <formula>"Selecione uma opção:"</formula>
    </cfRule>
  </conditionalFormatting>
  <conditionalFormatting sqref="F108">
    <cfRule type="expression" dxfId="515" priority="607">
      <formula>$N$5="S"</formula>
    </cfRule>
  </conditionalFormatting>
  <conditionalFormatting sqref="F108">
    <cfRule type="containsText" dxfId="514" priority="605" operator="containsText" text="Preencha">
      <formula>NOT(ISERROR(SEARCH("Preencha",F108)))</formula>
    </cfRule>
    <cfRule type="cellIs" dxfId="513" priority="606" operator="equal">
      <formula>"Selecione uma opção:"</formula>
    </cfRule>
  </conditionalFormatting>
  <conditionalFormatting sqref="G108">
    <cfRule type="containsText" dxfId="512" priority="603" operator="containsText" text="Preencha">
      <formula>NOT(ISERROR(SEARCH("Preencha",G108)))</formula>
    </cfRule>
    <cfRule type="cellIs" dxfId="511" priority="604" operator="equal">
      <formula>"Selecione uma opção:"</formula>
    </cfRule>
  </conditionalFormatting>
  <conditionalFormatting sqref="J108">
    <cfRule type="expression" dxfId="510" priority="600">
      <formula>$B108&gt;$B$15</formula>
    </cfRule>
  </conditionalFormatting>
  <conditionalFormatting sqref="G46">
    <cfRule type="expression" dxfId="509" priority="599">
      <formula>$N$5="S"</formula>
    </cfRule>
  </conditionalFormatting>
  <conditionalFormatting sqref="G46">
    <cfRule type="containsText" dxfId="508" priority="597" operator="containsText" text="Preencha">
      <formula>NOT(ISERROR(SEARCH("Preencha",G46)))</formula>
    </cfRule>
    <cfRule type="cellIs" dxfId="507" priority="598" operator="equal">
      <formula>"Selecione uma opção:"</formula>
    </cfRule>
  </conditionalFormatting>
  <conditionalFormatting sqref="J46">
    <cfRule type="expression" dxfId="506" priority="593">
      <formula>$N$5="S"</formula>
    </cfRule>
  </conditionalFormatting>
  <conditionalFormatting sqref="J46">
    <cfRule type="containsText" dxfId="505" priority="591" operator="containsText" text="Preencha">
      <formula>NOT(ISERROR(SEARCH("Preencha",J46)))</formula>
    </cfRule>
    <cfRule type="cellIs" dxfId="504" priority="592" operator="equal">
      <formula>"Selecione uma opção:"</formula>
    </cfRule>
  </conditionalFormatting>
  <conditionalFormatting sqref="E55 I55">
    <cfRule type="expression" dxfId="503" priority="590">
      <formula>$N$5="S"</formula>
    </cfRule>
  </conditionalFormatting>
  <conditionalFormatting sqref="E55">
    <cfRule type="containsText" dxfId="502" priority="588" operator="containsText" text="Preencha">
      <formula>NOT(ISERROR(SEARCH("Preencha",E55)))</formula>
    </cfRule>
    <cfRule type="cellIs" dxfId="501" priority="589" operator="equal">
      <formula>"Selecione uma opção:"</formula>
    </cfRule>
  </conditionalFormatting>
  <conditionalFormatting sqref="F55">
    <cfRule type="expression" dxfId="500" priority="587">
      <formula>$N$5="S"</formula>
    </cfRule>
  </conditionalFormatting>
  <conditionalFormatting sqref="F55">
    <cfRule type="containsText" dxfId="499" priority="585" operator="containsText" text="Preencha">
      <formula>NOT(ISERROR(SEARCH("Preencha",F55)))</formula>
    </cfRule>
    <cfRule type="cellIs" dxfId="498" priority="586" operator="equal">
      <formula>"Selecione uma opção:"</formula>
    </cfRule>
  </conditionalFormatting>
  <conditionalFormatting sqref="I55">
    <cfRule type="containsText" dxfId="497" priority="583" operator="containsText" text="Preencha">
      <formula>NOT(ISERROR(SEARCH("Preencha",I55)))</formula>
    </cfRule>
    <cfRule type="cellIs" dxfId="496" priority="584" operator="equal">
      <formula>"Selecione uma opção:"</formula>
    </cfRule>
  </conditionalFormatting>
  <conditionalFormatting sqref="G55">
    <cfRule type="expression" dxfId="495" priority="582">
      <formula>$N$5="S"</formula>
    </cfRule>
  </conditionalFormatting>
  <conditionalFormatting sqref="G55">
    <cfRule type="containsText" dxfId="494" priority="580" operator="containsText" text="Preencha">
      <formula>NOT(ISERROR(SEARCH("Preencha",G55)))</formula>
    </cfRule>
    <cfRule type="cellIs" dxfId="493" priority="581" operator="equal">
      <formula>"Selecione uma opção:"</formula>
    </cfRule>
  </conditionalFormatting>
  <conditionalFormatting sqref="J55">
    <cfRule type="expression" dxfId="492" priority="576">
      <formula>$N$5="S"</formula>
    </cfRule>
  </conditionalFormatting>
  <conditionalFormatting sqref="J55">
    <cfRule type="containsText" dxfId="491" priority="574" operator="containsText" text="Preencha">
      <formula>NOT(ISERROR(SEARCH("Preencha",J55)))</formula>
    </cfRule>
    <cfRule type="cellIs" dxfId="490" priority="575" operator="equal">
      <formula>"Selecione uma opção:"</formula>
    </cfRule>
  </conditionalFormatting>
  <conditionalFormatting sqref="E64 I64">
    <cfRule type="expression" dxfId="489" priority="573">
      <formula>$N$5="S"</formula>
    </cfRule>
  </conditionalFormatting>
  <conditionalFormatting sqref="E64">
    <cfRule type="containsText" dxfId="488" priority="571" operator="containsText" text="Preencha">
      <formula>NOT(ISERROR(SEARCH("Preencha",E64)))</formula>
    </cfRule>
    <cfRule type="cellIs" dxfId="487" priority="572" operator="equal">
      <formula>"Selecione uma opção:"</formula>
    </cfRule>
  </conditionalFormatting>
  <conditionalFormatting sqref="F64">
    <cfRule type="expression" dxfId="486" priority="570">
      <formula>$N$5="S"</formula>
    </cfRule>
  </conditionalFormatting>
  <conditionalFormatting sqref="F64">
    <cfRule type="containsText" dxfId="485" priority="568" operator="containsText" text="Preencha">
      <formula>NOT(ISERROR(SEARCH("Preencha",F64)))</formula>
    </cfRule>
    <cfRule type="cellIs" dxfId="484" priority="569" operator="equal">
      <formula>"Selecione uma opção:"</formula>
    </cfRule>
  </conditionalFormatting>
  <conditionalFormatting sqref="I64">
    <cfRule type="containsText" dxfId="483" priority="566" operator="containsText" text="Preencha">
      <formula>NOT(ISERROR(SEARCH("Preencha",I64)))</formula>
    </cfRule>
    <cfRule type="cellIs" dxfId="482" priority="567" operator="equal">
      <formula>"Selecione uma opção:"</formula>
    </cfRule>
  </conditionalFormatting>
  <conditionalFormatting sqref="G64">
    <cfRule type="expression" dxfId="481" priority="565">
      <formula>$N$5="S"</formula>
    </cfRule>
  </conditionalFormatting>
  <conditionalFormatting sqref="G64">
    <cfRule type="containsText" dxfId="480" priority="563" operator="containsText" text="Preencha">
      <formula>NOT(ISERROR(SEARCH("Preencha",G64)))</formula>
    </cfRule>
    <cfRule type="cellIs" dxfId="479" priority="564" operator="equal">
      <formula>"Selecione uma opção:"</formula>
    </cfRule>
  </conditionalFormatting>
  <conditionalFormatting sqref="J64">
    <cfRule type="expression" dxfId="478" priority="559">
      <formula>$N$5="S"</formula>
    </cfRule>
  </conditionalFormatting>
  <conditionalFormatting sqref="J64">
    <cfRule type="containsText" dxfId="477" priority="557" operator="containsText" text="Preencha">
      <formula>NOT(ISERROR(SEARCH("Preencha",J64)))</formula>
    </cfRule>
    <cfRule type="cellIs" dxfId="476" priority="558" operator="equal">
      <formula>"Selecione uma opção:"</formula>
    </cfRule>
  </conditionalFormatting>
  <conditionalFormatting sqref="E73 I73">
    <cfRule type="expression" dxfId="475" priority="556">
      <formula>$N$5="S"</formula>
    </cfRule>
  </conditionalFormatting>
  <conditionalFormatting sqref="E73">
    <cfRule type="containsText" dxfId="474" priority="554" operator="containsText" text="Preencha">
      <formula>NOT(ISERROR(SEARCH("Preencha",E73)))</formula>
    </cfRule>
    <cfRule type="cellIs" dxfId="473" priority="555" operator="equal">
      <formula>"Selecione uma opção:"</formula>
    </cfRule>
  </conditionalFormatting>
  <conditionalFormatting sqref="F73">
    <cfRule type="expression" dxfId="472" priority="553">
      <formula>$N$5="S"</formula>
    </cfRule>
  </conditionalFormatting>
  <conditionalFormatting sqref="F73">
    <cfRule type="containsText" dxfId="471" priority="551" operator="containsText" text="Preencha">
      <formula>NOT(ISERROR(SEARCH("Preencha",F73)))</formula>
    </cfRule>
    <cfRule type="cellIs" dxfId="470" priority="552" operator="equal">
      <formula>"Selecione uma opção:"</formula>
    </cfRule>
  </conditionalFormatting>
  <conditionalFormatting sqref="I73">
    <cfRule type="containsText" dxfId="469" priority="549" operator="containsText" text="Preencha">
      <formula>NOT(ISERROR(SEARCH("Preencha",I73)))</formula>
    </cfRule>
    <cfRule type="cellIs" dxfId="468" priority="550" operator="equal">
      <formula>"Selecione uma opção:"</formula>
    </cfRule>
  </conditionalFormatting>
  <conditionalFormatting sqref="G73">
    <cfRule type="expression" dxfId="467" priority="548">
      <formula>$N$5="S"</formula>
    </cfRule>
  </conditionalFormatting>
  <conditionalFormatting sqref="G73">
    <cfRule type="containsText" dxfId="466" priority="546" operator="containsText" text="Preencha">
      <formula>NOT(ISERROR(SEARCH("Preencha",G73)))</formula>
    </cfRule>
    <cfRule type="cellIs" dxfId="465" priority="547" operator="equal">
      <formula>"Selecione uma opção:"</formula>
    </cfRule>
  </conditionalFormatting>
  <conditionalFormatting sqref="J73">
    <cfRule type="expression" dxfId="464" priority="542">
      <formula>$N$5="S"</formula>
    </cfRule>
  </conditionalFormatting>
  <conditionalFormatting sqref="J73">
    <cfRule type="containsText" dxfId="463" priority="540" operator="containsText" text="Preencha">
      <formula>NOT(ISERROR(SEARCH("Preencha",J73)))</formula>
    </cfRule>
    <cfRule type="cellIs" dxfId="462" priority="541" operator="equal">
      <formula>"Selecione uma opção:"</formula>
    </cfRule>
  </conditionalFormatting>
  <conditionalFormatting sqref="E82 I82">
    <cfRule type="expression" dxfId="461" priority="539">
      <formula>$N$5="S"</formula>
    </cfRule>
  </conditionalFormatting>
  <conditionalFormatting sqref="E82">
    <cfRule type="containsText" dxfId="460" priority="537" operator="containsText" text="Preencha">
      <formula>NOT(ISERROR(SEARCH("Preencha",E82)))</formula>
    </cfRule>
    <cfRule type="cellIs" dxfId="459" priority="538" operator="equal">
      <formula>"Selecione uma opção:"</formula>
    </cfRule>
  </conditionalFormatting>
  <conditionalFormatting sqref="F82">
    <cfRule type="expression" dxfId="458" priority="536">
      <formula>$N$5="S"</formula>
    </cfRule>
  </conditionalFormatting>
  <conditionalFormatting sqref="F82">
    <cfRule type="containsText" dxfId="457" priority="534" operator="containsText" text="Preencha">
      <formula>NOT(ISERROR(SEARCH("Preencha",F82)))</formula>
    </cfRule>
    <cfRule type="cellIs" dxfId="456" priority="535" operator="equal">
      <formula>"Selecione uma opção:"</formula>
    </cfRule>
  </conditionalFormatting>
  <conditionalFormatting sqref="I82">
    <cfRule type="containsText" dxfId="455" priority="532" operator="containsText" text="Preencha">
      <formula>NOT(ISERROR(SEARCH("Preencha",I82)))</formula>
    </cfRule>
    <cfRule type="cellIs" dxfId="454" priority="533" operator="equal">
      <formula>"Selecione uma opção:"</formula>
    </cfRule>
  </conditionalFormatting>
  <conditionalFormatting sqref="G82">
    <cfRule type="expression" dxfId="453" priority="531">
      <formula>$N$5="S"</formula>
    </cfRule>
  </conditionalFormatting>
  <conditionalFormatting sqref="G82">
    <cfRule type="containsText" dxfId="452" priority="529" operator="containsText" text="Preencha">
      <formula>NOT(ISERROR(SEARCH("Preencha",G82)))</formula>
    </cfRule>
    <cfRule type="cellIs" dxfId="451" priority="530" operator="equal">
      <formula>"Selecione uma opção:"</formula>
    </cfRule>
  </conditionalFormatting>
  <conditionalFormatting sqref="J82">
    <cfRule type="expression" dxfId="450" priority="525">
      <formula>$N$5="S"</formula>
    </cfRule>
  </conditionalFormatting>
  <conditionalFormatting sqref="J82">
    <cfRule type="containsText" dxfId="449" priority="523" operator="containsText" text="Preencha">
      <formula>NOT(ISERROR(SEARCH("Preencha",J82)))</formula>
    </cfRule>
    <cfRule type="cellIs" dxfId="448" priority="524" operator="equal">
      <formula>"Selecione uma opção:"</formula>
    </cfRule>
  </conditionalFormatting>
  <conditionalFormatting sqref="E91 I91">
    <cfRule type="expression" dxfId="447" priority="522">
      <formula>$N$5="S"</formula>
    </cfRule>
  </conditionalFormatting>
  <conditionalFormatting sqref="E91">
    <cfRule type="containsText" dxfId="446" priority="520" operator="containsText" text="Preencha">
      <formula>NOT(ISERROR(SEARCH("Preencha",E91)))</formula>
    </cfRule>
    <cfRule type="cellIs" dxfId="445" priority="521" operator="equal">
      <formula>"Selecione uma opção:"</formula>
    </cfRule>
  </conditionalFormatting>
  <conditionalFormatting sqref="F91">
    <cfRule type="expression" dxfId="444" priority="519">
      <formula>$N$5="S"</formula>
    </cfRule>
  </conditionalFormatting>
  <conditionalFormatting sqref="F91">
    <cfRule type="containsText" dxfId="443" priority="517" operator="containsText" text="Preencha">
      <formula>NOT(ISERROR(SEARCH("Preencha",F91)))</formula>
    </cfRule>
    <cfRule type="cellIs" dxfId="442" priority="518" operator="equal">
      <formula>"Selecione uma opção:"</formula>
    </cfRule>
  </conditionalFormatting>
  <conditionalFormatting sqref="I91">
    <cfRule type="containsText" dxfId="441" priority="515" operator="containsText" text="Preencha">
      <formula>NOT(ISERROR(SEARCH("Preencha",I91)))</formula>
    </cfRule>
    <cfRule type="cellIs" dxfId="440" priority="516" operator="equal">
      <formula>"Selecione uma opção:"</formula>
    </cfRule>
  </conditionalFormatting>
  <conditionalFormatting sqref="G91">
    <cfRule type="expression" dxfId="439" priority="514">
      <formula>$N$5="S"</formula>
    </cfRule>
  </conditionalFormatting>
  <conditionalFormatting sqref="G91">
    <cfRule type="containsText" dxfId="438" priority="512" operator="containsText" text="Preencha">
      <formula>NOT(ISERROR(SEARCH("Preencha",G91)))</formula>
    </cfRule>
    <cfRule type="cellIs" dxfId="437" priority="513" operator="equal">
      <formula>"Selecione uma opção:"</formula>
    </cfRule>
  </conditionalFormatting>
  <conditionalFormatting sqref="J91">
    <cfRule type="expression" dxfId="436" priority="508">
      <formula>$N$5="S"</formula>
    </cfRule>
  </conditionalFormatting>
  <conditionalFormatting sqref="J91">
    <cfRule type="containsText" dxfId="435" priority="506" operator="containsText" text="Preencha">
      <formula>NOT(ISERROR(SEARCH("Preencha",J91)))</formula>
    </cfRule>
    <cfRule type="cellIs" dxfId="434" priority="507" operator="equal">
      <formula>"Selecione uma opção:"</formula>
    </cfRule>
  </conditionalFormatting>
  <conditionalFormatting sqref="E100 I100">
    <cfRule type="expression" dxfId="433" priority="505">
      <formula>$N$5="S"</formula>
    </cfRule>
  </conditionalFormatting>
  <conditionalFormatting sqref="E100">
    <cfRule type="containsText" dxfId="432" priority="503" operator="containsText" text="Preencha">
      <formula>NOT(ISERROR(SEARCH("Preencha",E100)))</formula>
    </cfRule>
    <cfRule type="cellIs" dxfId="431" priority="504" operator="equal">
      <formula>"Selecione uma opção:"</formula>
    </cfRule>
  </conditionalFormatting>
  <conditionalFormatting sqref="F100">
    <cfRule type="expression" dxfId="430" priority="502">
      <formula>$N$5="S"</formula>
    </cfRule>
  </conditionalFormatting>
  <conditionalFormatting sqref="F100">
    <cfRule type="containsText" dxfId="429" priority="500" operator="containsText" text="Preencha">
      <formula>NOT(ISERROR(SEARCH("Preencha",F100)))</formula>
    </cfRule>
    <cfRule type="cellIs" dxfId="428" priority="501" operator="equal">
      <formula>"Selecione uma opção:"</formula>
    </cfRule>
  </conditionalFormatting>
  <conditionalFormatting sqref="I100">
    <cfRule type="containsText" dxfId="427" priority="498" operator="containsText" text="Preencha">
      <formula>NOT(ISERROR(SEARCH("Preencha",I100)))</formula>
    </cfRule>
    <cfRule type="cellIs" dxfId="426" priority="499" operator="equal">
      <formula>"Selecione uma opção:"</formula>
    </cfRule>
  </conditionalFormatting>
  <conditionalFormatting sqref="G100">
    <cfRule type="expression" dxfId="425" priority="497">
      <formula>$N$5="S"</formula>
    </cfRule>
  </conditionalFormatting>
  <conditionalFormatting sqref="G100">
    <cfRule type="containsText" dxfId="424" priority="495" operator="containsText" text="Preencha">
      <formula>NOT(ISERROR(SEARCH("Preencha",G100)))</formula>
    </cfRule>
    <cfRule type="cellIs" dxfId="423" priority="496" operator="equal">
      <formula>"Selecione uma opção:"</formula>
    </cfRule>
  </conditionalFormatting>
  <conditionalFormatting sqref="J100">
    <cfRule type="expression" dxfId="422" priority="491">
      <formula>$N$5="S"</formula>
    </cfRule>
  </conditionalFormatting>
  <conditionalFormatting sqref="J100">
    <cfRule type="containsText" dxfId="421" priority="489" operator="containsText" text="Preencha">
      <formula>NOT(ISERROR(SEARCH("Preencha",J100)))</formula>
    </cfRule>
    <cfRule type="cellIs" dxfId="420" priority="490" operator="equal">
      <formula>"Selecione uma opção:"</formula>
    </cfRule>
  </conditionalFormatting>
  <conditionalFormatting sqref="E109 I109">
    <cfRule type="expression" dxfId="419" priority="488">
      <formula>$N$5="S"</formula>
    </cfRule>
  </conditionalFormatting>
  <conditionalFormatting sqref="E109">
    <cfRule type="containsText" dxfId="418" priority="486" operator="containsText" text="Preencha">
      <formula>NOT(ISERROR(SEARCH("Preencha",E109)))</formula>
    </cfRule>
    <cfRule type="cellIs" dxfId="417" priority="487" operator="equal">
      <formula>"Selecione uma opção:"</formula>
    </cfRule>
  </conditionalFormatting>
  <conditionalFormatting sqref="F109">
    <cfRule type="expression" dxfId="416" priority="485">
      <formula>$N$5="S"</formula>
    </cfRule>
  </conditionalFormatting>
  <conditionalFormatting sqref="F109">
    <cfRule type="containsText" dxfId="415" priority="483" operator="containsText" text="Preencha">
      <formula>NOT(ISERROR(SEARCH("Preencha",F109)))</formula>
    </cfRule>
    <cfRule type="cellIs" dxfId="414" priority="484" operator="equal">
      <formula>"Selecione uma opção:"</formula>
    </cfRule>
  </conditionalFormatting>
  <conditionalFormatting sqref="I109">
    <cfRule type="containsText" dxfId="413" priority="481" operator="containsText" text="Preencha">
      <formula>NOT(ISERROR(SEARCH("Preencha",I109)))</formula>
    </cfRule>
    <cfRule type="cellIs" dxfId="412" priority="482" operator="equal">
      <formula>"Selecione uma opção:"</formula>
    </cfRule>
  </conditionalFormatting>
  <conditionalFormatting sqref="G109">
    <cfRule type="expression" dxfId="411" priority="480">
      <formula>$N$5="S"</formula>
    </cfRule>
  </conditionalFormatting>
  <conditionalFormatting sqref="G109">
    <cfRule type="containsText" dxfId="410" priority="478" operator="containsText" text="Preencha">
      <formula>NOT(ISERROR(SEARCH("Preencha",G109)))</formula>
    </cfRule>
    <cfRule type="cellIs" dxfId="409" priority="479" operator="equal">
      <formula>"Selecione uma opção:"</formula>
    </cfRule>
  </conditionalFormatting>
  <conditionalFormatting sqref="J109">
    <cfRule type="expression" dxfId="408" priority="474">
      <formula>$N$5="S"</formula>
    </cfRule>
  </conditionalFormatting>
  <conditionalFormatting sqref="J109">
    <cfRule type="containsText" dxfId="407" priority="472" operator="containsText" text="Preencha">
      <formula>NOT(ISERROR(SEARCH("Preencha",J109)))</formula>
    </cfRule>
    <cfRule type="cellIs" dxfId="406" priority="473" operator="equal">
      <formula>"Selecione uma opção:"</formula>
    </cfRule>
  </conditionalFormatting>
  <conditionalFormatting sqref="J47">
    <cfRule type="expression" dxfId="405" priority="471">
      <formula>$B47&gt;$B$15</formula>
    </cfRule>
  </conditionalFormatting>
  <conditionalFormatting sqref="J50">
    <cfRule type="expression" dxfId="404" priority="470">
      <formula>$B50&gt;$B$15</formula>
    </cfRule>
  </conditionalFormatting>
  <conditionalFormatting sqref="J49">
    <cfRule type="expression" dxfId="403" priority="469">
      <formula>$B49&gt;$B$15</formula>
    </cfRule>
  </conditionalFormatting>
  <conditionalFormatting sqref="J48">
    <cfRule type="expression" dxfId="402" priority="468">
      <formula>$B48&gt;$B$15</formula>
    </cfRule>
  </conditionalFormatting>
  <conditionalFormatting sqref="J59">
    <cfRule type="expression" dxfId="401" priority="467">
      <formula>$B59&gt;$B$15</formula>
    </cfRule>
  </conditionalFormatting>
  <conditionalFormatting sqref="J58">
    <cfRule type="expression" dxfId="400" priority="466">
      <formula>$B58&gt;$B$15</formula>
    </cfRule>
  </conditionalFormatting>
  <conditionalFormatting sqref="J57">
    <cfRule type="expression" dxfId="399" priority="465">
      <formula>$B57&gt;$B$15</formula>
    </cfRule>
  </conditionalFormatting>
  <conditionalFormatting sqref="J56">
    <cfRule type="expression" dxfId="398" priority="464">
      <formula>$B56&gt;$B$15</formula>
    </cfRule>
  </conditionalFormatting>
  <conditionalFormatting sqref="J65">
    <cfRule type="expression" dxfId="397" priority="463">
      <formula>$B65&gt;$B$15</formula>
    </cfRule>
  </conditionalFormatting>
  <conditionalFormatting sqref="J66">
    <cfRule type="expression" dxfId="396" priority="462">
      <formula>$B66&gt;$B$15</formula>
    </cfRule>
  </conditionalFormatting>
  <conditionalFormatting sqref="J67">
    <cfRule type="expression" dxfId="395" priority="461">
      <formula>$B67&gt;$B$15</formula>
    </cfRule>
  </conditionalFormatting>
  <conditionalFormatting sqref="J68">
    <cfRule type="expression" dxfId="394" priority="460">
      <formula>$B68&gt;$B$15</formula>
    </cfRule>
  </conditionalFormatting>
  <conditionalFormatting sqref="J74">
    <cfRule type="expression" dxfId="393" priority="459">
      <formula>$B74&gt;$B$15</formula>
    </cfRule>
  </conditionalFormatting>
  <conditionalFormatting sqref="J75">
    <cfRule type="expression" dxfId="392" priority="458">
      <formula>$B75&gt;$B$15</formula>
    </cfRule>
  </conditionalFormatting>
  <conditionalFormatting sqref="J76">
    <cfRule type="expression" dxfId="391" priority="457">
      <formula>$B76&gt;$B$15</formula>
    </cfRule>
  </conditionalFormatting>
  <conditionalFormatting sqref="J77">
    <cfRule type="expression" dxfId="390" priority="456">
      <formula>$B77&gt;$B$15</formula>
    </cfRule>
  </conditionalFormatting>
  <conditionalFormatting sqref="J83">
    <cfRule type="expression" dxfId="389" priority="455">
      <formula>$B83&gt;$B$15</formula>
    </cfRule>
  </conditionalFormatting>
  <conditionalFormatting sqref="J84">
    <cfRule type="expression" dxfId="388" priority="454">
      <formula>$B84&gt;$B$15</formula>
    </cfRule>
  </conditionalFormatting>
  <conditionalFormatting sqref="J85">
    <cfRule type="expression" dxfId="387" priority="453">
      <formula>$B85&gt;$B$15</formula>
    </cfRule>
  </conditionalFormatting>
  <conditionalFormatting sqref="J86">
    <cfRule type="expression" dxfId="386" priority="452">
      <formula>$B86&gt;$B$15</formula>
    </cfRule>
  </conditionalFormatting>
  <conditionalFormatting sqref="J92">
    <cfRule type="expression" dxfId="385" priority="451">
      <formula>$B92&gt;$B$15</formula>
    </cfRule>
  </conditionalFormatting>
  <conditionalFormatting sqref="J93">
    <cfRule type="expression" dxfId="384" priority="450">
      <formula>$B93&gt;$B$15</formula>
    </cfRule>
  </conditionalFormatting>
  <conditionalFormatting sqref="J94">
    <cfRule type="expression" dxfId="383" priority="449">
      <formula>$B94&gt;$B$15</formula>
    </cfRule>
  </conditionalFormatting>
  <conditionalFormatting sqref="J95">
    <cfRule type="expression" dxfId="382" priority="448">
      <formula>$B95&gt;$B$15</formula>
    </cfRule>
  </conditionalFormatting>
  <conditionalFormatting sqref="J101">
    <cfRule type="expression" dxfId="381" priority="447">
      <formula>$B101&gt;$B$15</formula>
    </cfRule>
  </conditionalFormatting>
  <conditionalFormatting sqref="J102">
    <cfRule type="expression" dxfId="380" priority="446">
      <formula>$B102&gt;$B$15</formula>
    </cfRule>
  </conditionalFormatting>
  <conditionalFormatting sqref="J103">
    <cfRule type="expression" dxfId="379" priority="445">
      <formula>$B103&gt;$B$15</formula>
    </cfRule>
  </conditionalFormatting>
  <conditionalFormatting sqref="J104">
    <cfRule type="expression" dxfId="378" priority="444">
      <formula>$B104&gt;$B$15</formula>
    </cfRule>
  </conditionalFormatting>
  <conditionalFormatting sqref="K111 K126:K130">
    <cfRule type="expression" dxfId="377" priority="443">
      <formula>$N$5="S"</formula>
    </cfRule>
  </conditionalFormatting>
  <conditionalFormatting sqref="K111 K126:K130">
    <cfRule type="containsText" dxfId="376" priority="441" operator="containsText" text="Preencha">
      <formula>NOT(ISERROR(SEARCH("Preencha",K111)))</formula>
    </cfRule>
    <cfRule type="cellIs" dxfId="375" priority="442" operator="equal">
      <formula>"Selecione uma opção:"</formula>
    </cfRule>
  </conditionalFormatting>
  <conditionalFormatting sqref="H44">
    <cfRule type="expression" dxfId="374" priority="440">
      <formula>$N$5="S"</formula>
    </cfRule>
  </conditionalFormatting>
  <conditionalFormatting sqref="H38">
    <cfRule type="expression" dxfId="373" priority="439">
      <formula>$N$5="S"</formula>
    </cfRule>
  </conditionalFormatting>
  <conditionalFormatting sqref="H38 H44">
    <cfRule type="containsText" dxfId="372" priority="437" operator="containsText" text="Preencha">
      <formula>NOT(ISERROR(SEARCH("Preencha",H38)))</formula>
    </cfRule>
    <cfRule type="cellIs" dxfId="371" priority="438" operator="equal">
      <formula>"Selecione uma opção:"</formula>
    </cfRule>
  </conditionalFormatting>
  <conditionalFormatting sqref="H42:H43">
    <cfRule type="expression" dxfId="370" priority="436">
      <formula>$N$5="S"</formula>
    </cfRule>
  </conditionalFormatting>
  <conditionalFormatting sqref="H42:H43">
    <cfRule type="containsText" dxfId="369" priority="434" operator="containsText" text="Preencha">
      <formula>NOT(ISERROR(SEARCH("Preencha",H42)))</formula>
    </cfRule>
    <cfRule type="cellIs" dxfId="368" priority="435" operator="equal">
      <formula>"Selecione uma opção:"</formula>
    </cfRule>
  </conditionalFormatting>
  <conditionalFormatting sqref="H41">
    <cfRule type="expression" dxfId="367" priority="433">
      <formula>$N$5="S"</formula>
    </cfRule>
  </conditionalFormatting>
  <conditionalFormatting sqref="H41">
    <cfRule type="containsText" dxfId="366" priority="431" operator="containsText" text="Preencha">
      <formula>NOT(ISERROR(SEARCH("Preencha",H41)))</formula>
    </cfRule>
    <cfRule type="cellIs" dxfId="365" priority="432" operator="equal">
      <formula>"Selecione uma opção:"</formula>
    </cfRule>
  </conditionalFormatting>
  <conditionalFormatting sqref="H39:H40">
    <cfRule type="expression" dxfId="364" priority="430">
      <formula>$N$5="S"</formula>
    </cfRule>
  </conditionalFormatting>
  <conditionalFormatting sqref="H39:H40">
    <cfRule type="containsText" dxfId="363" priority="428" operator="containsText" text="Preencha">
      <formula>NOT(ISERROR(SEARCH("Preencha",H39)))</formula>
    </cfRule>
    <cfRule type="cellIs" dxfId="362" priority="429" operator="equal">
      <formula>"Selecione uma opção:"</formula>
    </cfRule>
  </conditionalFormatting>
  <conditionalFormatting sqref="H45">
    <cfRule type="expression" dxfId="361" priority="427">
      <formula>$N$5="S"</formula>
    </cfRule>
  </conditionalFormatting>
  <conditionalFormatting sqref="H45">
    <cfRule type="containsText" dxfId="360" priority="425" operator="containsText" text="Preencha">
      <formula>NOT(ISERROR(SEARCH("Preencha",H45)))</formula>
    </cfRule>
    <cfRule type="cellIs" dxfId="359" priority="426" operator="equal">
      <formula>"Selecione uma opção:"</formula>
    </cfRule>
  </conditionalFormatting>
  <conditionalFormatting sqref="H46">
    <cfRule type="expression" dxfId="358" priority="424">
      <formula>$N$5="S"</formula>
    </cfRule>
  </conditionalFormatting>
  <conditionalFormatting sqref="H46">
    <cfRule type="containsText" dxfId="357" priority="422" operator="containsText" text="Preencha">
      <formula>NOT(ISERROR(SEARCH("Preencha",H46)))</formula>
    </cfRule>
    <cfRule type="cellIs" dxfId="356" priority="423" operator="equal">
      <formula>"Selecione uma opção:"</formula>
    </cfRule>
  </conditionalFormatting>
  <conditionalFormatting sqref="I53">
    <cfRule type="expression" dxfId="355" priority="421">
      <formula>$N$5="S"</formula>
    </cfRule>
  </conditionalFormatting>
  <conditionalFormatting sqref="I47">
    <cfRule type="expression" dxfId="354" priority="420">
      <formula>$N$5="S"</formula>
    </cfRule>
  </conditionalFormatting>
  <conditionalFormatting sqref="I47 I53">
    <cfRule type="containsText" dxfId="353" priority="418" operator="containsText" text="Preencha">
      <formula>NOT(ISERROR(SEARCH("Preencha",I47)))</formula>
    </cfRule>
    <cfRule type="cellIs" dxfId="352" priority="419" operator="equal">
      <formula>"Selecione uma opção:"</formula>
    </cfRule>
  </conditionalFormatting>
  <conditionalFormatting sqref="I51:I52">
    <cfRule type="expression" dxfId="351" priority="417">
      <formula>$N$5="S"</formula>
    </cfRule>
  </conditionalFormatting>
  <conditionalFormatting sqref="I51:I52">
    <cfRule type="containsText" dxfId="350" priority="415" operator="containsText" text="Preencha">
      <formula>NOT(ISERROR(SEARCH("Preencha",I51)))</formula>
    </cfRule>
    <cfRule type="cellIs" dxfId="349" priority="416" operator="equal">
      <formula>"Selecione uma opção:"</formula>
    </cfRule>
  </conditionalFormatting>
  <conditionalFormatting sqref="I50">
    <cfRule type="expression" dxfId="348" priority="414">
      <formula>$N$5="S"</formula>
    </cfRule>
  </conditionalFormatting>
  <conditionalFormatting sqref="I50">
    <cfRule type="containsText" dxfId="347" priority="412" operator="containsText" text="Preencha">
      <formula>NOT(ISERROR(SEARCH("Preencha",I50)))</formula>
    </cfRule>
    <cfRule type="cellIs" dxfId="346" priority="413" operator="equal">
      <formula>"Selecione uma opção:"</formula>
    </cfRule>
  </conditionalFormatting>
  <conditionalFormatting sqref="I48:I49">
    <cfRule type="expression" dxfId="345" priority="411">
      <formula>$N$5="S"</formula>
    </cfRule>
  </conditionalFormatting>
  <conditionalFormatting sqref="I48:I49">
    <cfRule type="containsText" dxfId="344" priority="409" operator="containsText" text="Preencha">
      <formula>NOT(ISERROR(SEARCH("Preencha",I48)))</formula>
    </cfRule>
    <cfRule type="cellIs" dxfId="343" priority="410" operator="equal">
      <formula>"Selecione uma opção:"</formula>
    </cfRule>
  </conditionalFormatting>
  <conditionalFormatting sqref="I54">
    <cfRule type="expression" dxfId="342" priority="408">
      <formula>$N$5="S"</formula>
    </cfRule>
  </conditionalFormatting>
  <conditionalFormatting sqref="I54">
    <cfRule type="containsText" dxfId="341" priority="406" operator="containsText" text="Preencha">
      <formula>NOT(ISERROR(SEARCH("Preencha",I54)))</formula>
    </cfRule>
    <cfRule type="cellIs" dxfId="340" priority="407" operator="equal">
      <formula>"Selecione uma opção:"</formula>
    </cfRule>
  </conditionalFormatting>
  <conditionalFormatting sqref="I62">
    <cfRule type="expression" dxfId="339" priority="405">
      <formula>$N$5="S"</formula>
    </cfRule>
  </conditionalFormatting>
  <conditionalFormatting sqref="I56">
    <cfRule type="expression" dxfId="338" priority="404">
      <formula>$N$5="S"</formula>
    </cfRule>
  </conditionalFormatting>
  <conditionalFormatting sqref="I56 I62">
    <cfRule type="containsText" dxfId="337" priority="402" operator="containsText" text="Preencha">
      <formula>NOT(ISERROR(SEARCH("Preencha",I56)))</formula>
    </cfRule>
    <cfRule type="cellIs" dxfId="336" priority="403" operator="equal">
      <formula>"Selecione uma opção:"</formula>
    </cfRule>
  </conditionalFormatting>
  <conditionalFormatting sqref="I60:I61">
    <cfRule type="expression" dxfId="335" priority="401">
      <formula>$N$5="S"</formula>
    </cfRule>
  </conditionalFormatting>
  <conditionalFormatting sqref="I60:I61">
    <cfRule type="containsText" dxfId="334" priority="399" operator="containsText" text="Preencha">
      <formula>NOT(ISERROR(SEARCH("Preencha",I60)))</formula>
    </cfRule>
    <cfRule type="cellIs" dxfId="333" priority="400" operator="equal">
      <formula>"Selecione uma opção:"</formula>
    </cfRule>
  </conditionalFormatting>
  <conditionalFormatting sqref="I59">
    <cfRule type="expression" dxfId="332" priority="398">
      <formula>$N$5="S"</formula>
    </cfRule>
  </conditionalFormatting>
  <conditionalFormatting sqref="I59">
    <cfRule type="containsText" dxfId="331" priority="396" operator="containsText" text="Preencha">
      <formula>NOT(ISERROR(SEARCH("Preencha",I59)))</formula>
    </cfRule>
    <cfRule type="cellIs" dxfId="330" priority="397" operator="equal">
      <formula>"Selecione uma opção:"</formula>
    </cfRule>
  </conditionalFormatting>
  <conditionalFormatting sqref="I57:I58">
    <cfRule type="expression" dxfId="329" priority="395">
      <formula>$N$5="S"</formula>
    </cfRule>
  </conditionalFormatting>
  <conditionalFormatting sqref="I57:I58">
    <cfRule type="containsText" dxfId="328" priority="393" operator="containsText" text="Preencha">
      <formula>NOT(ISERROR(SEARCH("Preencha",I57)))</formula>
    </cfRule>
    <cfRule type="cellIs" dxfId="327" priority="394" operator="equal">
      <formula>"Selecione uma opção:"</formula>
    </cfRule>
  </conditionalFormatting>
  <conditionalFormatting sqref="I63">
    <cfRule type="expression" dxfId="326" priority="392">
      <formula>$N$5="S"</formula>
    </cfRule>
  </conditionalFormatting>
  <conditionalFormatting sqref="I63">
    <cfRule type="containsText" dxfId="325" priority="390" operator="containsText" text="Preencha">
      <formula>NOT(ISERROR(SEARCH("Preencha",I63)))</formula>
    </cfRule>
    <cfRule type="cellIs" dxfId="324" priority="391" operator="equal">
      <formula>"Selecione uma opção:"</formula>
    </cfRule>
  </conditionalFormatting>
  <conditionalFormatting sqref="I71">
    <cfRule type="expression" dxfId="323" priority="389">
      <formula>$N$5="S"</formula>
    </cfRule>
  </conditionalFormatting>
  <conditionalFormatting sqref="I65">
    <cfRule type="expression" dxfId="322" priority="388">
      <formula>$N$5="S"</formula>
    </cfRule>
  </conditionalFormatting>
  <conditionalFormatting sqref="I65 I71">
    <cfRule type="containsText" dxfId="321" priority="386" operator="containsText" text="Preencha">
      <formula>NOT(ISERROR(SEARCH("Preencha",I65)))</formula>
    </cfRule>
    <cfRule type="cellIs" dxfId="320" priority="387" operator="equal">
      <formula>"Selecione uma opção:"</formula>
    </cfRule>
  </conditionalFormatting>
  <conditionalFormatting sqref="I69:I70">
    <cfRule type="expression" dxfId="319" priority="385">
      <formula>$N$5="S"</formula>
    </cfRule>
  </conditionalFormatting>
  <conditionalFormatting sqref="I69:I70">
    <cfRule type="containsText" dxfId="318" priority="383" operator="containsText" text="Preencha">
      <formula>NOT(ISERROR(SEARCH("Preencha",I69)))</formula>
    </cfRule>
    <cfRule type="cellIs" dxfId="317" priority="384" operator="equal">
      <formula>"Selecione uma opção:"</formula>
    </cfRule>
  </conditionalFormatting>
  <conditionalFormatting sqref="I68">
    <cfRule type="expression" dxfId="316" priority="382">
      <formula>$N$5="S"</formula>
    </cfRule>
  </conditionalFormatting>
  <conditionalFormatting sqref="I68">
    <cfRule type="containsText" dxfId="315" priority="380" operator="containsText" text="Preencha">
      <formula>NOT(ISERROR(SEARCH("Preencha",I68)))</formula>
    </cfRule>
    <cfRule type="cellIs" dxfId="314" priority="381" operator="equal">
      <formula>"Selecione uma opção:"</formula>
    </cfRule>
  </conditionalFormatting>
  <conditionalFormatting sqref="I66:I67">
    <cfRule type="expression" dxfId="313" priority="379">
      <formula>$N$5="S"</formula>
    </cfRule>
  </conditionalFormatting>
  <conditionalFormatting sqref="I66:I67">
    <cfRule type="containsText" dxfId="312" priority="377" operator="containsText" text="Preencha">
      <formula>NOT(ISERROR(SEARCH("Preencha",I66)))</formula>
    </cfRule>
    <cfRule type="cellIs" dxfId="311" priority="378" operator="equal">
      <formula>"Selecione uma opção:"</formula>
    </cfRule>
  </conditionalFormatting>
  <conditionalFormatting sqref="I72">
    <cfRule type="expression" dxfId="310" priority="376">
      <formula>$N$5="S"</formula>
    </cfRule>
  </conditionalFormatting>
  <conditionalFormatting sqref="I72">
    <cfRule type="containsText" dxfId="309" priority="374" operator="containsText" text="Preencha">
      <formula>NOT(ISERROR(SEARCH("Preencha",I72)))</formula>
    </cfRule>
    <cfRule type="cellIs" dxfId="308" priority="375" operator="equal">
      <formula>"Selecione uma opção:"</formula>
    </cfRule>
  </conditionalFormatting>
  <conditionalFormatting sqref="I80">
    <cfRule type="expression" dxfId="307" priority="373">
      <formula>$N$5="S"</formula>
    </cfRule>
  </conditionalFormatting>
  <conditionalFormatting sqref="I74">
    <cfRule type="expression" dxfId="306" priority="372">
      <formula>$N$5="S"</formula>
    </cfRule>
  </conditionalFormatting>
  <conditionalFormatting sqref="I74 I80">
    <cfRule type="containsText" dxfId="305" priority="370" operator="containsText" text="Preencha">
      <formula>NOT(ISERROR(SEARCH("Preencha",I74)))</formula>
    </cfRule>
    <cfRule type="cellIs" dxfId="304" priority="371" operator="equal">
      <formula>"Selecione uma opção:"</formula>
    </cfRule>
  </conditionalFormatting>
  <conditionalFormatting sqref="I78:I79">
    <cfRule type="expression" dxfId="303" priority="369">
      <formula>$N$5="S"</formula>
    </cfRule>
  </conditionalFormatting>
  <conditionalFormatting sqref="I78:I79">
    <cfRule type="containsText" dxfId="302" priority="367" operator="containsText" text="Preencha">
      <formula>NOT(ISERROR(SEARCH("Preencha",I78)))</formula>
    </cfRule>
    <cfRule type="cellIs" dxfId="301" priority="368" operator="equal">
      <formula>"Selecione uma opção:"</formula>
    </cfRule>
  </conditionalFormatting>
  <conditionalFormatting sqref="I77">
    <cfRule type="expression" dxfId="300" priority="366">
      <formula>$N$5="S"</formula>
    </cfRule>
  </conditionalFormatting>
  <conditionalFormatting sqref="I77">
    <cfRule type="containsText" dxfId="299" priority="364" operator="containsText" text="Preencha">
      <formula>NOT(ISERROR(SEARCH("Preencha",I77)))</formula>
    </cfRule>
    <cfRule type="cellIs" dxfId="298" priority="365" operator="equal">
      <formula>"Selecione uma opção:"</formula>
    </cfRule>
  </conditionalFormatting>
  <conditionalFormatting sqref="I75:I76">
    <cfRule type="expression" dxfId="297" priority="363">
      <formula>$N$5="S"</formula>
    </cfRule>
  </conditionalFormatting>
  <conditionalFormatting sqref="I75:I76">
    <cfRule type="containsText" dxfId="296" priority="361" operator="containsText" text="Preencha">
      <formula>NOT(ISERROR(SEARCH("Preencha",I75)))</formula>
    </cfRule>
    <cfRule type="cellIs" dxfId="295" priority="362" operator="equal">
      <formula>"Selecione uma opção:"</formula>
    </cfRule>
  </conditionalFormatting>
  <conditionalFormatting sqref="I81">
    <cfRule type="expression" dxfId="294" priority="360">
      <formula>$N$5="S"</formula>
    </cfRule>
  </conditionalFormatting>
  <conditionalFormatting sqref="I81">
    <cfRule type="containsText" dxfId="293" priority="358" operator="containsText" text="Preencha">
      <formula>NOT(ISERROR(SEARCH("Preencha",I81)))</formula>
    </cfRule>
    <cfRule type="cellIs" dxfId="292" priority="359" operator="equal">
      <formula>"Selecione uma opção:"</formula>
    </cfRule>
  </conditionalFormatting>
  <conditionalFormatting sqref="I89">
    <cfRule type="expression" dxfId="291" priority="357">
      <formula>$N$5="S"</formula>
    </cfRule>
  </conditionalFormatting>
  <conditionalFormatting sqref="I83">
    <cfRule type="expression" dxfId="290" priority="356">
      <formula>$N$5="S"</formula>
    </cfRule>
  </conditionalFormatting>
  <conditionalFormatting sqref="I83 I89">
    <cfRule type="containsText" dxfId="289" priority="354" operator="containsText" text="Preencha">
      <formula>NOT(ISERROR(SEARCH("Preencha",I83)))</formula>
    </cfRule>
    <cfRule type="cellIs" dxfId="288" priority="355" operator="equal">
      <formula>"Selecione uma opção:"</formula>
    </cfRule>
  </conditionalFormatting>
  <conditionalFormatting sqref="I87:I88">
    <cfRule type="expression" dxfId="287" priority="353">
      <formula>$N$5="S"</formula>
    </cfRule>
  </conditionalFormatting>
  <conditionalFormatting sqref="I87:I88">
    <cfRule type="containsText" dxfId="286" priority="351" operator="containsText" text="Preencha">
      <formula>NOT(ISERROR(SEARCH("Preencha",I87)))</formula>
    </cfRule>
    <cfRule type="cellIs" dxfId="285" priority="352" operator="equal">
      <formula>"Selecione uma opção:"</formula>
    </cfRule>
  </conditionalFormatting>
  <conditionalFormatting sqref="I86">
    <cfRule type="expression" dxfId="284" priority="350">
      <formula>$N$5="S"</formula>
    </cfRule>
  </conditionalFormatting>
  <conditionalFormatting sqref="I86">
    <cfRule type="containsText" dxfId="283" priority="348" operator="containsText" text="Preencha">
      <formula>NOT(ISERROR(SEARCH("Preencha",I86)))</formula>
    </cfRule>
    <cfRule type="cellIs" dxfId="282" priority="349" operator="equal">
      <formula>"Selecione uma opção:"</formula>
    </cfRule>
  </conditionalFormatting>
  <conditionalFormatting sqref="I84:I85">
    <cfRule type="expression" dxfId="281" priority="347">
      <formula>$N$5="S"</formula>
    </cfRule>
  </conditionalFormatting>
  <conditionalFormatting sqref="I84:I85">
    <cfRule type="containsText" dxfId="280" priority="345" operator="containsText" text="Preencha">
      <formula>NOT(ISERROR(SEARCH("Preencha",I84)))</formula>
    </cfRule>
    <cfRule type="cellIs" dxfId="279" priority="346" operator="equal">
      <formula>"Selecione uma opção:"</formula>
    </cfRule>
  </conditionalFormatting>
  <conditionalFormatting sqref="I90">
    <cfRule type="expression" dxfId="278" priority="344">
      <formula>$N$5="S"</formula>
    </cfRule>
  </conditionalFormatting>
  <conditionalFormatting sqref="I90">
    <cfRule type="containsText" dxfId="277" priority="342" operator="containsText" text="Preencha">
      <formula>NOT(ISERROR(SEARCH("Preencha",I90)))</formula>
    </cfRule>
    <cfRule type="cellIs" dxfId="276" priority="343" operator="equal">
      <formula>"Selecione uma opção:"</formula>
    </cfRule>
  </conditionalFormatting>
  <conditionalFormatting sqref="I98">
    <cfRule type="expression" dxfId="275" priority="341">
      <formula>$N$5="S"</formula>
    </cfRule>
  </conditionalFormatting>
  <conditionalFormatting sqref="I92">
    <cfRule type="expression" dxfId="274" priority="340">
      <formula>$N$5="S"</formula>
    </cfRule>
  </conditionalFormatting>
  <conditionalFormatting sqref="I92 I98">
    <cfRule type="containsText" dxfId="273" priority="338" operator="containsText" text="Preencha">
      <formula>NOT(ISERROR(SEARCH("Preencha",I92)))</formula>
    </cfRule>
    <cfRule type="cellIs" dxfId="272" priority="339" operator="equal">
      <formula>"Selecione uma opção:"</formula>
    </cfRule>
  </conditionalFormatting>
  <conditionalFormatting sqref="I96:I97">
    <cfRule type="expression" dxfId="271" priority="337">
      <formula>$N$5="S"</formula>
    </cfRule>
  </conditionalFormatting>
  <conditionalFormatting sqref="I96:I97">
    <cfRule type="containsText" dxfId="270" priority="335" operator="containsText" text="Preencha">
      <formula>NOT(ISERROR(SEARCH("Preencha",I96)))</formula>
    </cfRule>
    <cfRule type="cellIs" dxfId="269" priority="336" operator="equal">
      <formula>"Selecione uma opção:"</formula>
    </cfRule>
  </conditionalFormatting>
  <conditionalFormatting sqref="I95">
    <cfRule type="expression" dxfId="268" priority="334">
      <formula>$N$5="S"</formula>
    </cfRule>
  </conditionalFormatting>
  <conditionalFormatting sqref="I95">
    <cfRule type="containsText" dxfId="267" priority="332" operator="containsText" text="Preencha">
      <formula>NOT(ISERROR(SEARCH("Preencha",I95)))</formula>
    </cfRule>
    <cfRule type="cellIs" dxfId="266" priority="333" operator="equal">
      <formula>"Selecione uma opção:"</formula>
    </cfRule>
  </conditionalFormatting>
  <conditionalFormatting sqref="I93:I94">
    <cfRule type="expression" dxfId="265" priority="331">
      <formula>$N$5="S"</formula>
    </cfRule>
  </conditionalFormatting>
  <conditionalFormatting sqref="I93:I94">
    <cfRule type="containsText" dxfId="264" priority="329" operator="containsText" text="Preencha">
      <formula>NOT(ISERROR(SEARCH("Preencha",I93)))</formula>
    </cfRule>
    <cfRule type="cellIs" dxfId="263" priority="330" operator="equal">
      <formula>"Selecione uma opção:"</formula>
    </cfRule>
  </conditionalFormatting>
  <conditionalFormatting sqref="I99">
    <cfRule type="expression" dxfId="262" priority="328">
      <formula>$N$5="S"</formula>
    </cfRule>
  </conditionalFormatting>
  <conditionalFormatting sqref="I99">
    <cfRule type="containsText" dxfId="261" priority="326" operator="containsText" text="Preencha">
      <formula>NOT(ISERROR(SEARCH("Preencha",I99)))</formula>
    </cfRule>
    <cfRule type="cellIs" dxfId="260" priority="327" operator="equal">
      <formula>"Selecione uma opção:"</formula>
    </cfRule>
  </conditionalFormatting>
  <conditionalFormatting sqref="I107">
    <cfRule type="expression" dxfId="259" priority="325">
      <formula>$N$5="S"</formula>
    </cfRule>
  </conditionalFormatting>
  <conditionalFormatting sqref="I101">
    <cfRule type="expression" dxfId="258" priority="324">
      <formula>$N$5="S"</formula>
    </cfRule>
  </conditionalFormatting>
  <conditionalFormatting sqref="I101 I107">
    <cfRule type="containsText" dxfId="257" priority="322" operator="containsText" text="Preencha">
      <formula>NOT(ISERROR(SEARCH("Preencha",I101)))</formula>
    </cfRule>
    <cfRule type="cellIs" dxfId="256" priority="323" operator="equal">
      <formula>"Selecione uma opção:"</formula>
    </cfRule>
  </conditionalFormatting>
  <conditionalFormatting sqref="I105:I106">
    <cfRule type="expression" dxfId="255" priority="321">
      <formula>$N$5="S"</formula>
    </cfRule>
  </conditionalFormatting>
  <conditionalFormatting sqref="I105:I106">
    <cfRule type="containsText" dxfId="254" priority="319" operator="containsText" text="Preencha">
      <formula>NOT(ISERROR(SEARCH("Preencha",I105)))</formula>
    </cfRule>
    <cfRule type="cellIs" dxfId="253" priority="320" operator="equal">
      <formula>"Selecione uma opção:"</formula>
    </cfRule>
  </conditionalFormatting>
  <conditionalFormatting sqref="I104">
    <cfRule type="expression" dxfId="252" priority="318">
      <formula>$N$5="S"</formula>
    </cfRule>
  </conditionalFormatting>
  <conditionalFormatting sqref="I104">
    <cfRule type="containsText" dxfId="251" priority="316" operator="containsText" text="Preencha">
      <formula>NOT(ISERROR(SEARCH("Preencha",I104)))</formula>
    </cfRule>
    <cfRule type="cellIs" dxfId="250" priority="317" operator="equal">
      <formula>"Selecione uma opção:"</formula>
    </cfRule>
  </conditionalFormatting>
  <conditionalFormatting sqref="I102:I103">
    <cfRule type="expression" dxfId="249" priority="315">
      <formula>$N$5="S"</formula>
    </cfRule>
  </conditionalFormatting>
  <conditionalFormatting sqref="I102:I103">
    <cfRule type="containsText" dxfId="248" priority="313" operator="containsText" text="Preencha">
      <formula>NOT(ISERROR(SEARCH("Preencha",I102)))</formula>
    </cfRule>
    <cfRule type="cellIs" dxfId="247" priority="314" operator="equal">
      <formula>"Selecione uma opção:"</formula>
    </cfRule>
  </conditionalFormatting>
  <conditionalFormatting sqref="I108">
    <cfRule type="expression" dxfId="246" priority="312">
      <formula>$N$5="S"</formula>
    </cfRule>
  </conditionalFormatting>
  <conditionalFormatting sqref="I108">
    <cfRule type="containsText" dxfId="245" priority="310" operator="containsText" text="Preencha">
      <formula>NOT(ISERROR(SEARCH("Preencha",I108)))</formula>
    </cfRule>
    <cfRule type="cellIs" dxfId="244" priority="311" operator="equal">
      <formula>"Selecione uma opção:"</formula>
    </cfRule>
  </conditionalFormatting>
  <conditionalFormatting sqref="H53">
    <cfRule type="expression" dxfId="243" priority="309">
      <formula>$N$5="S"</formula>
    </cfRule>
  </conditionalFormatting>
  <conditionalFormatting sqref="H47">
    <cfRule type="expression" dxfId="242" priority="308">
      <formula>$N$5="S"</formula>
    </cfRule>
  </conditionalFormatting>
  <conditionalFormatting sqref="H47 H53">
    <cfRule type="containsText" dxfId="241" priority="306" operator="containsText" text="Preencha">
      <formula>NOT(ISERROR(SEARCH("Preencha",H47)))</formula>
    </cfRule>
    <cfRule type="cellIs" dxfId="240" priority="307" operator="equal">
      <formula>"Selecione uma opção:"</formula>
    </cfRule>
  </conditionalFormatting>
  <conditionalFormatting sqref="H51:H52">
    <cfRule type="expression" dxfId="239" priority="305">
      <formula>$N$5="S"</formula>
    </cfRule>
  </conditionalFormatting>
  <conditionalFormatting sqref="H51:H52">
    <cfRule type="containsText" dxfId="238" priority="303" operator="containsText" text="Preencha">
      <formula>NOT(ISERROR(SEARCH("Preencha",H51)))</formula>
    </cfRule>
    <cfRule type="cellIs" dxfId="237" priority="304" operator="equal">
      <formula>"Selecione uma opção:"</formula>
    </cfRule>
  </conditionalFormatting>
  <conditionalFormatting sqref="H50">
    <cfRule type="expression" dxfId="236" priority="302">
      <formula>$N$5="S"</formula>
    </cfRule>
  </conditionalFormatting>
  <conditionalFormatting sqref="H50">
    <cfRule type="containsText" dxfId="235" priority="300" operator="containsText" text="Preencha">
      <formula>NOT(ISERROR(SEARCH("Preencha",H50)))</formula>
    </cfRule>
    <cfRule type="cellIs" dxfId="234" priority="301" operator="equal">
      <formula>"Selecione uma opção:"</formula>
    </cfRule>
  </conditionalFormatting>
  <conditionalFormatting sqref="H48:H49">
    <cfRule type="expression" dxfId="233" priority="299">
      <formula>$N$5="S"</formula>
    </cfRule>
  </conditionalFormatting>
  <conditionalFormatting sqref="H48:H49">
    <cfRule type="containsText" dxfId="232" priority="297" operator="containsText" text="Preencha">
      <formula>NOT(ISERROR(SEARCH("Preencha",H48)))</formula>
    </cfRule>
    <cfRule type="cellIs" dxfId="231" priority="298" operator="equal">
      <formula>"Selecione uma opção:"</formula>
    </cfRule>
  </conditionalFormatting>
  <conditionalFormatting sqref="H54">
    <cfRule type="expression" dxfId="230" priority="296">
      <formula>$N$5="S"</formula>
    </cfRule>
  </conditionalFormatting>
  <conditionalFormatting sqref="H54">
    <cfRule type="containsText" dxfId="229" priority="294" operator="containsText" text="Preencha">
      <formula>NOT(ISERROR(SEARCH("Preencha",H54)))</formula>
    </cfRule>
    <cfRule type="cellIs" dxfId="228" priority="295" operator="equal">
      <formula>"Selecione uma opção:"</formula>
    </cfRule>
  </conditionalFormatting>
  <conditionalFormatting sqref="H55">
    <cfRule type="expression" dxfId="227" priority="293">
      <formula>$N$5="S"</formula>
    </cfRule>
  </conditionalFormatting>
  <conditionalFormatting sqref="H55">
    <cfRule type="containsText" dxfId="226" priority="291" operator="containsText" text="Preencha">
      <formula>NOT(ISERROR(SEARCH("Preencha",H55)))</formula>
    </cfRule>
    <cfRule type="cellIs" dxfId="225" priority="292" operator="equal">
      <formula>"Selecione uma opção:"</formula>
    </cfRule>
  </conditionalFormatting>
  <conditionalFormatting sqref="H62">
    <cfRule type="expression" dxfId="224" priority="290">
      <formula>$N$5="S"</formula>
    </cfRule>
  </conditionalFormatting>
  <conditionalFormatting sqref="H56">
    <cfRule type="expression" dxfId="223" priority="289">
      <formula>$N$5="S"</formula>
    </cfRule>
  </conditionalFormatting>
  <conditionalFormatting sqref="H56 H62">
    <cfRule type="containsText" dxfId="222" priority="287" operator="containsText" text="Preencha">
      <formula>NOT(ISERROR(SEARCH("Preencha",H56)))</formula>
    </cfRule>
    <cfRule type="cellIs" dxfId="221" priority="288" operator="equal">
      <formula>"Selecione uma opção:"</formula>
    </cfRule>
  </conditionalFormatting>
  <conditionalFormatting sqref="H60:H61">
    <cfRule type="expression" dxfId="220" priority="286">
      <formula>$N$5="S"</formula>
    </cfRule>
  </conditionalFormatting>
  <conditionalFormatting sqref="H60:H61">
    <cfRule type="containsText" dxfId="219" priority="284" operator="containsText" text="Preencha">
      <formula>NOT(ISERROR(SEARCH("Preencha",H60)))</formula>
    </cfRule>
    <cfRule type="cellIs" dxfId="218" priority="285" operator="equal">
      <formula>"Selecione uma opção:"</formula>
    </cfRule>
  </conditionalFormatting>
  <conditionalFormatting sqref="H59">
    <cfRule type="expression" dxfId="217" priority="283">
      <formula>$N$5="S"</formula>
    </cfRule>
  </conditionalFormatting>
  <conditionalFormatting sqref="H59">
    <cfRule type="containsText" dxfId="216" priority="281" operator="containsText" text="Preencha">
      <formula>NOT(ISERROR(SEARCH("Preencha",H59)))</formula>
    </cfRule>
    <cfRule type="cellIs" dxfId="215" priority="282" operator="equal">
      <formula>"Selecione uma opção:"</formula>
    </cfRule>
  </conditionalFormatting>
  <conditionalFormatting sqref="H57:H58">
    <cfRule type="expression" dxfId="214" priority="280">
      <formula>$N$5="S"</formula>
    </cfRule>
  </conditionalFormatting>
  <conditionalFormatting sqref="H57:H58">
    <cfRule type="containsText" dxfId="213" priority="278" operator="containsText" text="Preencha">
      <formula>NOT(ISERROR(SEARCH("Preencha",H57)))</formula>
    </cfRule>
    <cfRule type="cellIs" dxfId="212" priority="279" operator="equal">
      <formula>"Selecione uma opção:"</formula>
    </cfRule>
  </conditionalFormatting>
  <conditionalFormatting sqref="H63">
    <cfRule type="expression" dxfId="211" priority="277">
      <formula>$N$5="S"</formula>
    </cfRule>
  </conditionalFormatting>
  <conditionalFormatting sqref="H63">
    <cfRule type="containsText" dxfId="210" priority="275" operator="containsText" text="Preencha">
      <formula>NOT(ISERROR(SEARCH("Preencha",H63)))</formula>
    </cfRule>
    <cfRule type="cellIs" dxfId="209" priority="276" operator="equal">
      <formula>"Selecione uma opção:"</formula>
    </cfRule>
  </conditionalFormatting>
  <conditionalFormatting sqref="H64">
    <cfRule type="expression" dxfId="208" priority="274">
      <formula>$N$5="S"</formula>
    </cfRule>
  </conditionalFormatting>
  <conditionalFormatting sqref="H64">
    <cfRule type="containsText" dxfId="207" priority="272" operator="containsText" text="Preencha">
      <formula>NOT(ISERROR(SEARCH("Preencha",H64)))</formula>
    </cfRule>
    <cfRule type="cellIs" dxfId="206" priority="273" operator="equal">
      <formula>"Selecione uma opção:"</formula>
    </cfRule>
  </conditionalFormatting>
  <conditionalFormatting sqref="H71">
    <cfRule type="expression" dxfId="205" priority="271">
      <formula>$N$5="S"</formula>
    </cfRule>
  </conditionalFormatting>
  <conditionalFormatting sqref="H65">
    <cfRule type="expression" dxfId="204" priority="270">
      <formula>$N$5="S"</formula>
    </cfRule>
  </conditionalFormatting>
  <conditionalFormatting sqref="H65 H71">
    <cfRule type="containsText" dxfId="203" priority="268" operator="containsText" text="Preencha">
      <formula>NOT(ISERROR(SEARCH("Preencha",H65)))</formula>
    </cfRule>
    <cfRule type="cellIs" dxfId="202" priority="269" operator="equal">
      <formula>"Selecione uma opção:"</formula>
    </cfRule>
  </conditionalFormatting>
  <conditionalFormatting sqref="H69:H70">
    <cfRule type="expression" dxfId="201" priority="267">
      <formula>$N$5="S"</formula>
    </cfRule>
  </conditionalFormatting>
  <conditionalFormatting sqref="H69:H70">
    <cfRule type="containsText" dxfId="200" priority="265" operator="containsText" text="Preencha">
      <formula>NOT(ISERROR(SEARCH("Preencha",H69)))</formula>
    </cfRule>
    <cfRule type="cellIs" dxfId="199" priority="266" operator="equal">
      <formula>"Selecione uma opção:"</formula>
    </cfRule>
  </conditionalFormatting>
  <conditionalFormatting sqref="H68">
    <cfRule type="expression" dxfId="198" priority="264">
      <formula>$N$5="S"</formula>
    </cfRule>
  </conditionalFormatting>
  <conditionalFormatting sqref="H68">
    <cfRule type="containsText" dxfId="197" priority="262" operator="containsText" text="Preencha">
      <formula>NOT(ISERROR(SEARCH("Preencha",H68)))</formula>
    </cfRule>
    <cfRule type="cellIs" dxfId="196" priority="263" operator="equal">
      <formula>"Selecione uma opção:"</formula>
    </cfRule>
  </conditionalFormatting>
  <conditionalFormatting sqref="H66:H67">
    <cfRule type="expression" dxfId="195" priority="261">
      <formula>$N$5="S"</formula>
    </cfRule>
  </conditionalFormatting>
  <conditionalFormatting sqref="H66:H67">
    <cfRule type="containsText" dxfId="194" priority="259" operator="containsText" text="Preencha">
      <formula>NOT(ISERROR(SEARCH("Preencha",H66)))</formula>
    </cfRule>
    <cfRule type="cellIs" dxfId="193" priority="260" operator="equal">
      <formula>"Selecione uma opção:"</formula>
    </cfRule>
  </conditionalFormatting>
  <conditionalFormatting sqref="H72">
    <cfRule type="expression" dxfId="192" priority="258">
      <formula>$N$5="S"</formula>
    </cfRule>
  </conditionalFormatting>
  <conditionalFormatting sqref="H72">
    <cfRule type="containsText" dxfId="191" priority="256" operator="containsText" text="Preencha">
      <formula>NOT(ISERROR(SEARCH("Preencha",H72)))</formula>
    </cfRule>
    <cfRule type="cellIs" dxfId="190" priority="257" operator="equal">
      <formula>"Selecione uma opção:"</formula>
    </cfRule>
  </conditionalFormatting>
  <conditionalFormatting sqref="H73">
    <cfRule type="expression" dxfId="189" priority="255">
      <formula>$N$5="S"</formula>
    </cfRule>
  </conditionalFormatting>
  <conditionalFormatting sqref="H73">
    <cfRule type="containsText" dxfId="188" priority="253" operator="containsText" text="Preencha">
      <formula>NOT(ISERROR(SEARCH("Preencha",H73)))</formula>
    </cfRule>
    <cfRule type="cellIs" dxfId="187" priority="254" operator="equal">
      <formula>"Selecione uma opção:"</formula>
    </cfRule>
  </conditionalFormatting>
  <conditionalFormatting sqref="H82">
    <cfRule type="expression" dxfId="186" priority="236">
      <formula>$N$5="S"</formula>
    </cfRule>
  </conditionalFormatting>
  <conditionalFormatting sqref="H82">
    <cfRule type="containsText" dxfId="185" priority="234" operator="containsText" text="Preencha">
      <formula>NOT(ISERROR(SEARCH("Preencha",H82)))</formula>
    </cfRule>
    <cfRule type="cellIs" dxfId="184" priority="235" operator="equal">
      <formula>"Selecione uma opção:"</formula>
    </cfRule>
  </conditionalFormatting>
  <conditionalFormatting sqref="G13:J14">
    <cfRule type="containsText" dxfId="183" priority="170" operator="containsText" text="Preencha">
      <formula>NOT(ISERROR(SEARCH("Preencha",G13)))</formula>
    </cfRule>
    <cfRule type="cellIs" dxfId="182" priority="171" operator="equal">
      <formula>"Selecione uma opção:"</formula>
    </cfRule>
  </conditionalFormatting>
  <conditionalFormatting sqref="H91">
    <cfRule type="expression" dxfId="181" priority="217">
      <formula>$N$5="S"</formula>
    </cfRule>
  </conditionalFormatting>
  <conditionalFormatting sqref="H91">
    <cfRule type="containsText" dxfId="180" priority="215" operator="containsText" text="Preencha">
      <formula>NOT(ISERROR(SEARCH("Preencha",H91)))</formula>
    </cfRule>
    <cfRule type="cellIs" dxfId="179" priority="216" operator="equal">
      <formula>"Selecione uma opção:"</formula>
    </cfRule>
  </conditionalFormatting>
  <conditionalFormatting sqref="K13:K14">
    <cfRule type="expression" dxfId="178" priority="169">
      <formula>$N$5="S"</formula>
    </cfRule>
  </conditionalFormatting>
  <conditionalFormatting sqref="B112:J113 B114:B120 B123 K122:K125 K112:K120">
    <cfRule type="containsText" dxfId="177" priority="167" operator="containsText" text="Preencha">
      <formula>NOT(ISERROR(SEARCH("Preencha",B112)))</formula>
    </cfRule>
    <cfRule type="cellIs" dxfId="176" priority="168" operator="equal">
      <formula>"Selecione uma opção:"</formula>
    </cfRule>
  </conditionalFormatting>
  <conditionalFormatting sqref="H100">
    <cfRule type="expression" dxfId="175" priority="198">
      <formula>$N$5="S"</formula>
    </cfRule>
  </conditionalFormatting>
  <conditionalFormatting sqref="H100">
    <cfRule type="containsText" dxfId="174" priority="196" operator="containsText" text="Preencha">
      <formula>NOT(ISERROR(SEARCH("Preencha",H100)))</formula>
    </cfRule>
    <cfRule type="cellIs" dxfId="173" priority="197" operator="equal">
      <formula>"Selecione uma opção:"</formula>
    </cfRule>
  </conditionalFormatting>
  <conditionalFormatting sqref="H109">
    <cfRule type="expression" dxfId="172" priority="179">
      <formula>$N$5="S"</formula>
    </cfRule>
  </conditionalFormatting>
  <conditionalFormatting sqref="H109">
    <cfRule type="containsText" dxfId="171" priority="177" operator="containsText" text="Preencha">
      <formula>NOT(ISERROR(SEARCH("Preencha",H109)))</formula>
    </cfRule>
    <cfRule type="cellIs" dxfId="170" priority="178" operator="equal">
      <formula>"Selecione uma opção:"</formula>
    </cfRule>
  </conditionalFormatting>
  <conditionalFormatting sqref="B13:F14 K13:K14">
    <cfRule type="containsText" dxfId="169" priority="172" operator="containsText" text="Preencha">
      <formula>NOT(ISERROR(SEARCH("Preencha",B13)))</formula>
    </cfRule>
    <cfRule type="cellIs" dxfId="168" priority="173" operator="equal">
      <formula>"Selecione uma opção:"</formula>
    </cfRule>
  </conditionalFormatting>
  <conditionalFormatting sqref="B112:J113 B114:B120 B123">
    <cfRule type="expression" dxfId="167" priority="165">
      <formula>#REF!="Selecione uma opção:"</formula>
    </cfRule>
    <cfRule type="expression" dxfId="166" priority="166">
      <formula>#REF!="  Não reembolsável"</formula>
    </cfRule>
  </conditionalFormatting>
  <conditionalFormatting sqref="D117:E117 D118:D120 D123:G123">
    <cfRule type="expression" dxfId="165" priority="164">
      <formula>$B117&gt;$B$15</formula>
    </cfRule>
  </conditionalFormatting>
  <conditionalFormatting sqref="B124:E125">
    <cfRule type="containsText" dxfId="164" priority="162" operator="containsText" text="Preencha">
      <formula>NOT(ISERROR(SEARCH("Preencha",B124)))</formula>
    </cfRule>
    <cfRule type="cellIs" dxfId="163" priority="163" operator="equal">
      <formula>"Selecione uma opção:"</formula>
    </cfRule>
  </conditionalFormatting>
  <conditionalFormatting sqref="B124:E125">
    <cfRule type="expression" dxfId="162" priority="160">
      <formula>#REF!="Selecione uma opção:"</formula>
    </cfRule>
    <cfRule type="expression" dxfId="161" priority="161">
      <formula>#REF!="  Não reembolsável"</formula>
    </cfRule>
  </conditionalFormatting>
  <conditionalFormatting sqref="F124:F125">
    <cfRule type="containsText" dxfId="160" priority="158" operator="containsText" text="Preencha">
      <formula>NOT(ISERROR(SEARCH("Preencha",F124)))</formula>
    </cfRule>
    <cfRule type="cellIs" dxfId="159" priority="159" operator="equal">
      <formula>"Selecione uma opção:"</formula>
    </cfRule>
  </conditionalFormatting>
  <conditionalFormatting sqref="F124:F125">
    <cfRule type="expression" dxfId="158" priority="156">
      <formula>#REF!="Selecione uma opção:"</formula>
    </cfRule>
    <cfRule type="expression" dxfId="157" priority="157">
      <formula>#REF!="  Não reembolsável"</formula>
    </cfRule>
  </conditionalFormatting>
  <conditionalFormatting sqref="E118:E120">
    <cfRule type="expression" dxfId="156" priority="155">
      <formula>$B118&gt;$B$15</formula>
    </cfRule>
  </conditionalFormatting>
  <conditionalFormatting sqref="J114">
    <cfRule type="containsText" dxfId="155" priority="153" operator="containsText" text="Preencha">
      <formula>NOT(ISERROR(SEARCH("Preencha",J114)))</formula>
    </cfRule>
    <cfRule type="cellIs" dxfId="154" priority="154" operator="equal">
      <formula>"Selecione uma opção:"</formula>
    </cfRule>
  </conditionalFormatting>
  <conditionalFormatting sqref="J114">
    <cfRule type="expression" dxfId="153" priority="151">
      <formula>#REF!="Selecione uma opção:"</formula>
    </cfRule>
    <cfRule type="expression" dxfId="152" priority="152">
      <formula>#REF!="  Não reembolsável"</formula>
    </cfRule>
  </conditionalFormatting>
  <conditionalFormatting sqref="I114">
    <cfRule type="containsText" dxfId="151" priority="149" operator="containsText" text="Preencha">
      <formula>NOT(ISERROR(SEARCH("Preencha",I114)))</formula>
    </cfRule>
    <cfRule type="cellIs" dxfId="150" priority="150" operator="equal">
      <formula>"Selecione uma opção:"</formula>
    </cfRule>
  </conditionalFormatting>
  <conditionalFormatting sqref="I114">
    <cfRule type="expression" dxfId="149" priority="147">
      <formula>#REF!="Selecione uma opção:"</formula>
    </cfRule>
    <cfRule type="expression" dxfId="148" priority="148">
      <formula>#REF!="  Não reembolsável"</formula>
    </cfRule>
  </conditionalFormatting>
  <conditionalFormatting sqref="G124:G125">
    <cfRule type="containsText" dxfId="147" priority="145" operator="containsText" text="Preencha">
      <formula>NOT(ISERROR(SEARCH("Preencha",G124)))</formula>
    </cfRule>
    <cfRule type="cellIs" dxfId="146" priority="146" operator="equal">
      <formula>"Selecione uma opção:"</formula>
    </cfRule>
  </conditionalFormatting>
  <conditionalFormatting sqref="G124:G125">
    <cfRule type="expression" dxfId="145" priority="143">
      <formula>#REF!="Selecione uma opção:"</formula>
    </cfRule>
    <cfRule type="expression" dxfId="144" priority="144">
      <formula>#REF!="  Não reembolsável"</formula>
    </cfRule>
  </conditionalFormatting>
  <conditionalFormatting sqref="F117:G119">
    <cfRule type="expression" dxfId="143" priority="142">
      <formula>$B117&gt;$B$15</formula>
    </cfRule>
  </conditionalFormatting>
  <conditionalFormatting sqref="F120:G120">
    <cfRule type="expression" dxfId="142" priority="141">
      <formula>$B120&gt;$B$15</formula>
    </cfRule>
  </conditionalFormatting>
  <conditionalFormatting sqref="J125">
    <cfRule type="containsText" dxfId="141" priority="138" operator="containsText" text="Preencha">
      <formula>NOT(ISERROR(SEARCH("Preencha",J125)))</formula>
    </cfRule>
    <cfRule type="cellIs" dxfId="140" priority="139" operator="equal">
      <formula>"Selecione uma opção:"</formula>
    </cfRule>
  </conditionalFormatting>
  <conditionalFormatting sqref="J125">
    <cfRule type="expression" dxfId="139" priority="136">
      <formula>#REF!="Selecione uma opção:"</formula>
    </cfRule>
    <cfRule type="expression" dxfId="138" priority="137">
      <formula>#REF!="  Não reembolsável"</formula>
    </cfRule>
  </conditionalFormatting>
  <conditionalFormatting sqref="B122">
    <cfRule type="containsText" dxfId="137" priority="124" operator="containsText" text="Preencha">
      <formula>NOT(ISERROR(SEARCH("Preencha",B122)))</formula>
    </cfRule>
    <cfRule type="cellIs" dxfId="136" priority="125" operator="equal">
      <formula>"Selecione uma opção:"</formula>
    </cfRule>
  </conditionalFormatting>
  <conditionalFormatting sqref="B122">
    <cfRule type="expression" dxfId="135" priority="122">
      <formula>#REF!="Selecione uma opção:"</formula>
    </cfRule>
    <cfRule type="expression" dxfId="134" priority="123">
      <formula>#REF!="  Não reembolsável"</formula>
    </cfRule>
  </conditionalFormatting>
  <conditionalFormatting sqref="F122:G122">
    <cfRule type="expression" dxfId="133" priority="121">
      <formula>$B122&gt;$B$15</formula>
    </cfRule>
  </conditionalFormatting>
  <conditionalFormatting sqref="D122">
    <cfRule type="expression" dxfId="132" priority="118">
      <formula>$B122&gt;$B$15</formula>
    </cfRule>
  </conditionalFormatting>
  <conditionalFormatting sqref="E122">
    <cfRule type="expression" dxfId="131" priority="117">
      <formula>$B122&gt;$B$15</formula>
    </cfRule>
  </conditionalFormatting>
  <conditionalFormatting sqref="K122:K125 K112:K120">
    <cfRule type="expression" dxfId="130" priority="116">
      <formula>$N$5="S"</formula>
    </cfRule>
  </conditionalFormatting>
  <conditionalFormatting sqref="K121">
    <cfRule type="containsText" dxfId="129" priority="114" operator="containsText" text="Preencha">
      <formula>NOT(ISERROR(SEARCH("Preencha",K121)))</formula>
    </cfRule>
    <cfRule type="cellIs" dxfId="128" priority="115" operator="equal">
      <formula>"Selecione uma opção:"</formula>
    </cfRule>
  </conditionalFormatting>
  <conditionalFormatting sqref="B121">
    <cfRule type="containsText" dxfId="127" priority="112" operator="containsText" text="Preencha">
      <formula>NOT(ISERROR(SEARCH("Preencha",B121)))</formula>
    </cfRule>
    <cfRule type="cellIs" dxfId="126" priority="113" operator="equal">
      <formula>"Selecione uma opção:"</formula>
    </cfRule>
  </conditionalFormatting>
  <conditionalFormatting sqref="B121">
    <cfRule type="expression" dxfId="125" priority="110">
      <formula>#REF!="Selecione uma opção:"</formula>
    </cfRule>
    <cfRule type="expression" dxfId="124" priority="111">
      <formula>#REF!="  Não reembolsável"</formula>
    </cfRule>
  </conditionalFormatting>
  <conditionalFormatting sqref="F121:G121">
    <cfRule type="expression" dxfId="123" priority="109">
      <formula>$B121&gt;$B$15</formula>
    </cfRule>
  </conditionalFormatting>
  <conditionalFormatting sqref="D121">
    <cfRule type="expression" dxfId="122" priority="106">
      <formula>$B121&gt;$B$15</formula>
    </cfRule>
  </conditionalFormatting>
  <conditionalFormatting sqref="E121">
    <cfRule type="expression" dxfId="121" priority="105">
      <formula>$B121&gt;$B$15</formula>
    </cfRule>
  </conditionalFormatting>
  <conditionalFormatting sqref="K121">
    <cfRule type="expression" dxfId="120" priority="104">
      <formula>$N$5="S"</formula>
    </cfRule>
  </conditionalFormatting>
  <conditionalFormatting sqref="H125:I125">
    <cfRule type="containsText" dxfId="119" priority="102" operator="containsText" text="Preencha">
      <formula>NOT(ISERROR(SEARCH("Preencha",H125)))</formula>
    </cfRule>
    <cfRule type="cellIs" dxfId="118" priority="103" operator="equal">
      <formula>"Selecione uma opção:"</formula>
    </cfRule>
  </conditionalFormatting>
  <conditionalFormatting sqref="H125:I125">
    <cfRule type="expression" dxfId="117" priority="100">
      <formula>#REF!="Selecione uma opção:"</formula>
    </cfRule>
    <cfRule type="expression" dxfId="116" priority="101">
      <formula>#REF!="  Não reembolsável"</formula>
    </cfRule>
  </conditionalFormatting>
  <conditionalFormatting sqref="H122:J124 H115:J120">
    <cfRule type="containsText" dxfId="115" priority="98" operator="containsText" text="Preencha">
      <formula>NOT(ISERROR(SEARCH("Preencha",H115)))</formula>
    </cfRule>
    <cfRule type="cellIs" dxfId="114" priority="99" operator="equal">
      <formula>"Selecione uma opção:"</formula>
    </cfRule>
  </conditionalFormatting>
  <conditionalFormatting sqref="H122:J124 H115:J120">
    <cfRule type="expression" dxfId="113" priority="97">
      <formula>$N$5="S"</formula>
    </cfRule>
  </conditionalFormatting>
  <conditionalFormatting sqref="H121:J121">
    <cfRule type="containsText" dxfId="112" priority="95" operator="containsText" text="Preencha">
      <formula>NOT(ISERROR(SEARCH("Preencha",H121)))</formula>
    </cfRule>
    <cfRule type="cellIs" dxfId="111" priority="96" operator="equal">
      <formula>"Selecione uma opção:"</formula>
    </cfRule>
  </conditionalFormatting>
  <conditionalFormatting sqref="H121:J121">
    <cfRule type="expression" dxfId="110" priority="94">
      <formula>$N$5="S"</formula>
    </cfRule>
  </conditionalFormatting>
  <conditionalFormatting sqref="H80">
    <cfRule type="expression" dxfId="109" priority="93">
      <formula>$N$5="S"</formula>
    </cfRule>
  </conditionalFormatting>
  <conditionalFormatting sqref="H74">
    <cfRule type="expression" dxfId="108" priority="92">
      <formula>$N$5="S"</formula>
    </cfRule>
  </conditionalFormatting>
  <conditionalFormatting sqref="H74 H80">
    <cfRule type="containsText" dxfId="107" priority="90" operator="containsText" text="Preencha">
      <formula>NOT(ISERROR(SEARCH("Preencha",H74)))</formula>
    </cfRule>
    <cfRule type="cellIs" dxfId="106" priority="91" operator="equal">
      <formula>"Selecione uma opção:"</formula>
    </cfRule>
  </conditionalFormatting>
  <conditionalFormatting sqref="H78:H79">
    <cfRule type="expression" dxfId="105" priority="89">
      <formula>$N$5="S"</formula>
    </cfRule>
  </conditionalFormatting>
  <conditionalFormatting sqref="H78:H79">
    <cfRule type="containsText" dxfId="104" priority="87" operator="containsText" text="Preencha">
      <formula>NOT(ISERROR(SEARCH("Preencha",H78)))</formula>
    </cfRule>
    <cfRule type="cellIs" dxfId="103" priority="88" operator="equal">
      <formula>"Selecione uma opção:"</formula>
    </cfRule>
  </conditionalFormatting>
  <conditionalFormatting sqref="H77">
    <cfRule type="expression" dxfId="102" priority="86">
      <formula>$N$5="S"</formula>
    </cfRule>
  </conditionalFormatting>
  <conditionalFormatting sqref="H77">
    <cfRule type="containsText" dxfId="101" priority="84" operator="containsText" text="Preencha">
      <formula>NOT(ISERROR(SEARCH("Preencha",H77)))</formula>
    </cfRule>
    <cfRule type="cellIs" dxfId="100" priority="85" operator="equal">
      <formula>"Selecione uma opção:"</formula>
    </cfRule>
  </conditionalFormatting>
  <conditionalFormatting sqref="H75:H76">
    <cfRule type="expression" dxfId="99" priority="83">
      <formula>$N$5="S"</formula>
    </cfRule>
  </conditionalFormatting>
  <conditionalFormatting sqref="H75:H76">
    <cfRule type="containsText" dxfId="98" priority="81" operator="containsText" text="Preencha">
      <formula>NOT(ISERROR(SEARCH("Preencha",H75)))</formula>
    </cfRule>
    <cfRule type="cellIs" dxfId="97" priority="82" operator="equal">
      <formula>"Selecione uma opção:"</formula>
    </cfRule>
  </conditionalFormatting>
  <conditionalFormatting sqref="H81">
    <cfRule type="expression" dxfId="96" priority="80">
      <formula>$N$5="S"</formula>
    </cfRule>
  </conditionalFormatting>
  <conditionalFormatting sqref="H81">
    <cfRule type="containsText" dxfId="95" priority="78" operator="containsText" text="Preencha">
      <formula>NOT(ISERROR(SEARCH("Preencha",H81)))</formula>
    </cfRule>
    <cfRule type="cellIs" dxfId="94" priority="79" operator="equal">
      <formula>"Selecione uma opção:"</formula>
    </cfRule>
  </conditionalFormatting>
  <conditionalFormatting sqref="H89">
    <cfRule type="expression" dxfId="93" priority="77">
      <formula>$N$5="S"</formula>
    </cfRule>
  </conditionalFormatting>
  <conditionalFormatting sqref="H83">
    <cfRule type="expression" dxfId="92" priority="76">
      <formula>$N$5="S"</formula>
    </cfRule>
  </conditionalFormatting>
  <conditionalFormatting sqref="H83 H89">
    <cfRule type="containsText" dxfId="91" priority="74" operator="containsText" text="Preencha">
      <formula>NOT(ISERROR(SEARCH("Preencha",H83)))</formula>
    </cfRule>
    <cfRule type="cellIs" dxfId="90" priority="75" operator="equal">
      <formula>"Selecione uma opção:"</formula>
    </cfRule>
  </conditionalFormatting>
  <conditionalFormatting sqref="H87:H88">
    <cfRule type="expression" dxfId="89" priority="73">
      <formula>$N$5="S"</formula>
    </cfRule>
  </conditionalFormatting>
  <conditionalFormatting sqref="H87:H88">
    <cfRule type="containsText" dxfId="88" priority="71" operator="containsText" text="Preencha">
      <formula>NOT(ISERROR(SEARCH("Preencha",H87)))</formula>
    </cfRule>
    <cfRule type="cellIs" dxfId="87" priority="72" operator="equal">
      <formula>"Selecione uma opção:"</formula>
    </cfRule>
  </conditionalFormatting>
  <conditionalFormatting sqref="H86">
    <cfRule type="expression" dxfId="86" priority="70">
      <formula>$N$5="S"</formula>
    </cfRule>
  </conditionalFormatting>
  <conditionalFormatting sqref="H86">
    <cfRule type="containsText" dxfId="85" priority="68" operator="containsText" text="Preencha">
      <formula>NOT(ISERROR(SEARCH("Preencha",H86)))</formula>
    </cfRule>
    <cfRule type="cellIs" dxfId="84" priority="69" operator="equal">
      <formula>"Selecione uma opção:"</formula>
    </cfRule>
  </conditionalFormatting>
  <conditionalFormatting sqref="H84:H85">
    <cfRule type="expression" dxfId="83" priority="67">
      <formula>$N$5="S"</formula>
    </cfRule>
  </conditionalFormatting>
  <conditionalFormatting sqref="H84:H85">
    <cfRule type="containsText" dxfId="82" priority="65" operator="containsText" text="Preencha">
      <formula>NOT(ISERROR(SEARCH("Preencha",H84)))</formula>
    </cfRule>
    <cfRule type="cellIs" dxfId="81" priority="66" operator="equal">
      <formula>"Selecione uma opção:"</formula>
    </cfRule>
  </conditionalFormatting>
  <conditionalFormatting sqref="H90">
    <cfRule type="expression" dxfId="80" priority="64">
      <formula>$N$5="S"</formula>
    </cfRule>
  </conditionalFormatting>
  <conditionalFormatting sqref="H90">
    <cfRule type="containsText" dxfId="79" priority="62" operator="containsText" text="Preencha">
      <formula>NOT(ISERROR(SEARCH("Preencha",H90)))</formula>
    </cfRule>
    <cfRule type="cellIs" dxfId="78" priority="63" operator="equal">
      <formula>"Selecione uma opção:"</formula>
    </cfRule>
  </conditionalFormatting>
  <conditionalFormatting sqref="H98">
    <cfRule type="expression" dxfId="77" priority="61">
      <formula>$N$5="S"</formula>
    </cfRule>
  </conditionalFormatting>
  <conditionalFormatting sqref="H92">
    <cfRule type="expression" dxfId="76" priority="60">
      <formula>$N$5="S"</formula>
    </cfRule>
  </conditionalFormatting>
  <conditionalFormatting sqref="H92 H98">
    <cfRule type="containsText" dxfId="75" priority="58" operator="containsText" text="Preencha">
      <formula>NOT(ISERROR(SEARCH("Preencha",H92)))</formula>
    </cfRule>
    <cfRule type="cellIs" dxfId="74" priority="59" operator="equal">
      <formula>"Selecione uma opção:"</formula>
    </cfRule>
  </conditionalFormatting>
  <conditionalFormatting sqref="H96:H97">
    <cfRule type="expression" dxfId="73" priority="57">
      <formula>$N$5="S"</formula>
    </cfRule>
  </conditionalFormatting>
  <conditionalFormatting sqref="H96:H97">
    <cfRule type="containsText" dxfId="72" priority="55" operator="containsText" text="Preencha">
      <formula>NOT(ISERROR(SEARCH("Preencha",H96)))</formula>
    </cfRule>
    <cfRule type="cellIs" dxfId="71" priority="56" operator="equal">
      <formula>"Selecione uma opção:"</formula>
    </cfRule>
  </conditionalFormatting>
  <conditionalFormatting sqref="H95">
    <cfRule type="expression" dxfId="70" priority="54">
      <formula>$N$5="S"</formula>
    </cfRule>
  </conditionalFormatting>
  <conditionalFormatting sqref="H95">
    <cfRule type="containsText" dxfId="69" priority="52" operator="containsText" text="Preencha">
      <formula>NOT(ISERROR(SEARCH("Preencha",H95)))</formula>
    </cfRule>
    <cfRule type="cellIs" dxfId="68" priority="53" operator="equal">
      <formula>"Selecione uma opção:"</formula>
    </cfRule>
  </conditionalFormatting>
  <conditionalFormatting sqref="H93:H94">
    <cfRule type="expression" dxfId="67" priority="51">
      <formula>$N$5="S"</formula>
    </cfRule>
  </conditionalFormatting>
  <conditionalFormatting sqref="H93:H94">
    <cfRule type="containsText" dxfId="66" priority="49" operator="containsText" text="Preencha">
      <formula>NOT(ISERROR(SEARCH("Preencha",H93)))</formula>
    </cfRule>
    <cfRule type="cellIs" dxfId="65" priority="50" operator="equal">
      <formula>"Selecione uma opção:"</formula>
    </cfRule>
  </conditionalFormatting>
  <conditionalFormatting sqref="H99">
    <cfRule type="expression" dxfId="64" priority="48">
      <formula>$N$5="S"</formula>
    </cfRule>
  </conditionalFormatting>
  <conditionalFormatting sqref="H99">
    <cfRule type="containsText" dxfId="63" priority="46" operator="containsText" text="Preencha">
      <formula>NOT(ISERROR(SEARCH("Preencha",H99)))</formula>
    </cfRule>
    <cfRule type="cellIs" dxfId="62" priority="47" operator="equal">
      <formula>"Selecione uma opção:"</formula>
    </cfRule>
  </conditionalFormatting>
  <conditionalFormatting sqref="H107">
    <cfRule type="expression" dxfId="61" priority="45">
      <formula>$N$5="S"</formula>
    </cfRule>
  </conditionalFormatting>
  <conditionalFormatting sqref="H101">
    <cfRule type="expression" dxfId="60" priority="44">
      <formula>$N$5="S"</formula>
    </cfRule>
  </conditionalFormatting>
  <conditionalFormatting sqref="H101 H107">
    <cfRule type="containsText" dxfId="59" priority="42" operator="containsText" text="Preencha">
      <formula>NOT(ISERROR(SEARCH("Preencha",H101)))</formula>
    </cfRule>
    <cfRule type="cellIs" dxfId="58" priority="43" operator="equal">
      <formula>"Selecione uma opção:"</formula>
    </cfRule>
  </conditionalFormatting>
  <conditionalFormatting sqref="H105:H106">
    <cfRule type="expression" dxfId="57" priority="41">
      <formula>$N$5="S"</formula>
    </cfRule>
  </conditionalFormatting>
  <conditionalFormatting sqref="H105:H106">
    <cfRule type="containsText" dxfId="56" priority="39" operator="containsText" text="Preencha">
      <formula>NOT(ISERROR(SEARCH("Preencha",H105)))</formula>
    </cfRule>
    <cfRule type="cellIs" dxfId="55" priority="40" operator="equal">
      <formula>"Selecione uma opção:"</formula>
    </cfRule>
  </conditionalFormatting>
  <conditionalFormatting sqref="H104">
    <cfRule type="expression" dxfId="54" priority="38">
      <formula>$N$5="S"</formula>
    </cfRule>
  </conditionalFormatting>
  <conditionalFormatting sqref="H104">
    <cfRule type="containsText" dxfId="53" priority="36" operator="containsText" text="Preencha">
      <formula>NOT(ISERROR(SEARCH("Preencha",H104)))</formula>
    </cfRule>
    <cfRule type="cellIs" dxfId="52" priority="37" operator="equal">
      <formula>"Selecione uma opção:"</formula>
    </cfRule>
  </conditionalFormatting>
  <conditionalFormatting sqref="H102:H103">
    <cfRule type="expression" dxfId="51" priority="35">
      <formula>$N$5="S"</formula>
    </cfRule>
  </conditionalFormatting>
  <conditionalFormatting sqref="H102:H103">
    <cfRule type="containsText" dxfId="50" priority="33" operator="containsText" text="Preencha">
      <formula>NOT(ISERROR(SEARCH("Preencha",H102)))</formula>
    </cfRule>
    <cfRule type="cellIs" dxfId="49" priority="34" operator="equal">
      <formula>"Selecione uma opção:"</formula>
    </cfRule>
  </conditionalFormatting>
  <conditionalFormatting sqref="H108">
    <cfRule type="expression" dxfId="48" priority="32">
      <formula>$N$5="S"</formula>
    </cfRule>
  </conditionalFormatting>
  <conditionalFormatting sqref="H108">
    <cfRule type="containsText" dxfId="47" priority="30" operator="containsText" text="Preencha">
      <formula>NOT(ISERROR(SEARCH("Preencha",H108)))</formula>
    </cfRule>
    <cfRule type="cellIs" dxfId="46" priority="31" operator="equal">
      <formula>"Selecione uma opção:"</formula>
    </cfRule>
  </conditionalFormatting>
  <conditionalFormatting sqref="I110">
    <cfRule type="expression" dxfId="45" priority="29">
      <formula>$N$5="S"</formula>
    </cfRule>
  </conditionalFormatting>
  <conditionalFormatting sqref="F110">
    <cfRule type="expression" dxfId="44" priority="26">
      <formula>$N$5="S"</formula>
    </cfRule>
  </conditionalFormatting>
  <conditionalFormatting sqref="F110">
    <cfRule type="containsText" dxfId="43" priority="24" operator="containsText" text="Preencha">
      <formula>NOT(ISERROR(SEARCH("Preencha",F110)))</formula>
    </cfRule>
    <cfRule type="cellIs" dxfId="42" priority="25" operator="equal">
      <formula>"Selecione uma opção:"</formula>
    </cfRule>
  </conditionalFormatting>
  <conditionalFormatting sqref="I110">
    <cfRule type="containsText" dxfId="41" priority="22" operator="containsText" text="Preencha">
      <formula>NOT(ISERROR(SEARCH("Preencha",I110)))</formula>
    </cfRule>
    <cfRule type="cellIs" dxfId="40" priority="23" operator="equal">
      <formula>"Selecione uma opção:"</formula>
    </cfRule>
  </conditionalFormatting>
  <conditionalFormatting sqref="E110">
    <cfRule type="expression" dxfId="39" priority="12">
      <formula>$N$5="S"</formula>
    </cfRule>
  </conditionalFormatting>
  <conditionalFormatting sqref="E110">
    <cfRule type="containsText" dxfId="38" priority="10" operator="containsText" text="Preencha">
      <formula>NOT(ISERROR(SEARCH("Preencha",E110)))</formula>
    </cfRule>
    <cfRule type="cellIs" dxfId="37" priority="11" operator="equal">
      <formula>"Selecione uma opção:"</formula>
    </cfRule>
  </conditionalFormatting>
  <conditionalFormatting sqref="G110">
    <cfRule type="expression" dxfId="36" priority="9">
      <formula>$N$5="S"</formula>
    </cfRule>
  </conditionalFormatting>
  <conditionalFormatting sqref="G110">
    <cfRule type="containsText" dxfId="35" priority="7" operator="containsText" text="Preencha">
      <formula>NOT(ISERROR(SEARCH("Preencha",G110)))</formula>
    </cfRule>
    <cfRule type="cellIs" dxfId="34" priority="8" operator="equal">
      <formula>"Selecione uma opção:"</formula>
    </cfRule>
  </conditionalFormatting>
  <conditionalFormatting sqref="H110">
    <cfRule type="expression" dxfId="33" priority="6">
      <formula>$N$5="S"</formula>
    </cfRule>
  </conditionalFormatting>
  <conditionalFormatting sqref="H110">
    <cfRule type="containsText" dxfId="32" priority="4" operator="containsText" text="Preencha">
      <formula>NOT(ISERROR(SEARCH("Preencha",H110)))</formula>
    </cfRule>
    <cfRule type="cellIs" dxfId="31" priority="5" operator="equal">
      <formula>"Selecione uma opção:"</formula>
    </cfRule>
  </conditionalFormatting>
  <conditionalFormatting sqref="J110">
    <cfRule type="expression" dxfId="30" priority="3">
      <formula>$N$5="S"</formula>
    </cfRule>
  </conditionalFormatting>
  <conditionalFormatting sqref="J110">
    <cfRule type="containsText" dxfId="29" priority="1" operator="containsText" text="Preencha">
      <formula>NOT(ISERROR(SEARCH("Preencha",J110)))</formula>
    </cfRule>
    <cfRule type="cellIs" dxfId="28" priority="2" operator="equal">
      <formula>"Selecione uma opção:"</formula>
    </cfRule>
  </conditionalFormatting>
  <dataValidations count="3">
    <dataValidation allowBlank="1" showInputMessage="1" sqref="D9:F9 D13:F18 D20:J20 G17:J18 H19" xr:uid="{00000000-0002-0000-0100-000000000000}"/>
    <dataValidation type="date" allowBlank="1" showInputMessage="1" showErrorMessage="1" sqref="D19:E19 G19" xr:uid="{00000000-0002-0000-0100-000001000000}">
      <formula1>42370</formula1>
      <formula2>47484</formula2>
    </dataValidation>
    <dataValidation type="list" allowBlank="1" showInputMessage="1" showErrorMessage="1" sqref="H13:J16" xr:uid="{E4934B93-6216-41A6-834E-46B0E65CF5DB}">
      <formula1>"Pedido Contra-fatura, Regularização de Adiantamento, Regularização Contra-fatura, Reembolso, Pagamento Final"</formula1>
    </dataValidation>
  </dataValidations>
  <pageMargins left="0.70874999999999999" right="0.70866141732283505" top="0.99803149599999996" bottom="0.49803149600000002" header="0.31496062992126" footer="0.31496062992126"/>
  <pageSetup paperSize="9" scale="63" fitToHeight="2" orientation="portrait" r:id="rId1"/>
  <headerFooter>
    <oddHeader xml:space="preserve">&amp;R&amp;G&amp;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FDD0-DD49-4EC1-9626-18B24A370F40}">
  <dimension ref="A1:W113"/>
  <sheetViews>
    <sheetView topLeftCell="A7" workbookViewId="0">
      <selection activeCell="A10" sqref="A10:B10"/>
    </sheetView>
  </sheetViews>
  <sheetFormatPr defaultColWidth="2.33203125" defaultRowHeight="13.8"/>
  <cols>
    <col min="1" max="1" width="5.33203125" style="72" customWidth="1"/>
    <col min="2" max="2" width="18.44140625" style="72" customWidth="1"/>
    <col min="3" max="3" width="39.88671875" style="72" customWidth="1"/>
    <col min="4" max="4" width="20.6640625" style="72" customWidth="1"/>
    <col min="5" max="5" width="15.6640625" style="72" customWidth="1"/>
    <col min="6" max="6" width="18.6640625" style="72" customWidth="1"/>
    <col min="7" max="7" width="12.33203125" style="72" customWidth="1"/>
    <col min="8" max="8" width="20.33203125" style="72" customWidth="1"/>
    <col min="9" max="9" width="17.6640625" style="72" customWidth="1"/>
    <col min="10" max="10" width="17.33203125" style="72" customWidth="1"/>
    <col min="11" max="11" width="17" style="72" customWidth="1"/>
    <col min="12" max="14" width="12.88671875" style="72" customWidth="1"/>
    <col min="15" max="15" width="17.6640625" style="72" customWidth="1"/>
    <col min="16" max="16" width="17.44140625" style="72" customWidth="1"/>
    <col min="17" max="17" width="30.44140625" style="72" customWidth="1"/>
    <col min="18" max="18" width="17.6640625" style="72" customWidth="1"/>
    <col min="19" max="19" width="14.33203125" style="72" customWidth="1"/>
    <col min="20" max="20" width="12.5546875" style="72" customWidth="1"/>
    <col min="21" max="21" width="19.33203125" style="72" customWidth="1"/>
    <col min="22" max="22" width="18.6640625" style="72" customWidth="1"/>
    <col min="23" max="23" width="19.6640625" style="72" customWidth="1"/>
    <col min="24" max="24" width="25.6640625" style="72" customWidth="1"/>
    <col min="25" max="25" width="10.33203125" style="72" customWidth="1"/>
    <col min="26" max="26" width="18.33203125" style="72" customWidth="1"/>
    <col min="27" max="16384" width="2.33203125" style="72"/>
  </cols>
  <sheetData>
    <row r="1" spans="1:17" customFormat="1" ht="14.4">
      <c r="A1" s="57"/>
      <c r="B1" s="57"/>
      <c r="C1" s="57"/>
      <c r="D1" s="57"/>
      <c r="E1" s="57"/>
      <c r="F1" s="57"/>
      <c r="G1" s="57"/>
      <c r="H1" s="57"/>
    </row>
    <row r="2" spans="1:17" customFormat="1" ht="18.45" customHeight="1">
      <c r="A2" s="215" t="s">
        <v>142</v>
      </c>
      <c r="B2" s="215"/>
      <c r="C2" s="214"/>
      <c r="D2" s="214"/>
      <c r="E2" s="214"/>
      <c r="F2" s="214"/>
      <c r="G2" s="214"/>
      <c r="H2" s="214"/>
      <c r="I2" s="214"/>
    </row>
    <row r="3" spans="1:17" customFormat="1" ht="18.45" customHeight="1">
      <c r="A3" s="99"/>
      <c r="B3" s="99"/>
      <c r="C3" s="99"/>
      <c r="D3" s="57"/>
      <c r="E3" s="57"/>
      <c r="F3" s="57"/>
      <c r="G3" s="57"/>
      <c r="H3" s="57"/>
    </row>
    <row r="4" spans="1:17" customFormat="1" ht="18.45" customHeight="1">
      <c r="A4" s="215" t="s">
        <v>48</v>
      </c>
      <c r="B4" s="215"/>
      <c r="C4" s="214"/>
      <c r="D4" s="214"/>
      <c r="E4" s="214"/>
      <c r="F4" s="214"/>
      <c r="G4" s="214"/>
      <c r="H4" s="214"/>
    </row>
    <row r="5" spans="1:17" customFormat="1" ht="18.45" customHeight="1">
      <c r="A5" s="99"/>
      <c r="B5" s="99"/>
      <c r="C5" s="99"/>
      <c r="D5" s="99"/>
      <c r="E5" s="57"/>
      <c r="F5" s="57"/>
      <c r="G5" s="57"/>
      <c r="H5" s="57"/>
      <c r="I5" s="57"/>
    </row>
    <row r="6" spans="1:17" customFormat="1" ht="18.45" customHeight="1">
      <c r="A6" s="215" t="s">
        <v>0</v>
      </c>
      <c r="B6" s="215"/>
      <c r="C6" s="214"/>
      <c r="D6" s="214"/>
      <c r="E6" s="214"/>
      <c r="F6" s="214"/>
    </row>
    <row r="7" spans="1:17" customFormat="1" ht="18.45" customHeight="1">
      <c r="A7" s="99"/>
      <c r="B7" s="99"/>
      <c r="C7" s="99"/>
      <c r="D7" s="99"/>
      <c r="E7" s="57"/>
      <c r="F7" s="57"/>
      <c r="G7" s="57"/>
      <c r="H7" s="57"/>
      <c r="I7" s="57"/>
    </row>
    <row r="8" spans="1:17" customFormat="1" ht="18.45" customHeight="1">
      <c r="A8" s="215" t="s">
        <v>200</v>
      </c>
      <c r="B8" s="215"/>
      <c r="C8" s="58"/>
      <c r="D8" s="57"/>
      <c r="E8" s="59"/>
      <c r="F8" s="59"/>
      <c r="G8" s="59"/>
      <c r="H8" s="57"/>
      <c r="I8" s="57"/>
    </row>
    <row r="9" spans="1:17" customFormat="1" ht="18.45" customHeight="1">
      <c r="A9" s="99"/>
      <c r="B9" s="99"/>
      <c r="C9" s="99"/>
      <c r="D9" s="99"/>
      <c r="E9" s="59"/>
      <c r="F9" s="59"/>
      <c r="G9" s="59"/>
      <c r="H9" s="57"/>
      <c r="I9" s="57"/>
    </row>
    <row r="10" spans="1:17" customFormat="1" ht="18.45" customHeight="1">
      <c r="A10" s="215" t="s">
        <v>210</v>
      </c>
      <c r="B10" s="215"/>
      <c r="C10" s="58"/>
      <c r="D10" s="57"/>
      <c r="E10" s="59"/>
      <c r="F10" s="59"/>
      <c r="G10" s="59"/>
      <c r="H10" s="57"/>
      <c r="I10" s="57"/>
    </row>
    <row r="11" spans="1:17" customFormat="1" ht="14.4">
      <c r="C11" s="57"/>
      <c r="D11" s="60"/>
      <c r="E11" s="60"/>
      <c r="F11" s="60"/>
      <c r="G11" s="57"/>
      <c r="H11" s="57"/>
    </row>
    <row r="12" spans="1:17" s="66" customFormat="1" ht="39.6">
      <c r="A12" s="61" t="s">
        <v>74</v>
      </c>
      <c r="B12" s="61" t="s">
        <v>145</v>
      </c>
      <c r="C12" s="61" t="s">
        <v>75</v>
      </c>
      <c r="D12" s="61" t="s">
        <v>76</v>
      </c>
      <c r="E12" s="61" t="s">
        <v>77</v>
      </c>
      <c r="F12" s="61" t="s">
        <v>78</v>
      </c>
      <c r="G12" s="61" t="s">
        <v>79</v>
      </c>
      <c r="H12" s="61" t="s">
        <v>80</v>
      </c>
      <c r="I12" s="61" t="s">
        <v>81</v>
      </c>
      <c r="J12" s="61" t="s">
        <v>82</v>
      </c>
      <c r="K12" s="61" t="s">
        <v>83</v>
      </c>
      <c r="L12" s="63" t="s">
        <v>198</v>
      </c>
      <c r="M12" s="63" t="s">
        <v>199</v>
      </c>
      <c r="N12" s="63" t="s">
        <v>85</v>
      </c>
      <c r="O12" s="100" t="s">
        <v>86</v>
      </c>
      <c r="P12" s="64" t="s">
        <v>146</v>
      </c>
      <c r="Q12" s="65" t="s">
        <v>11</v>
      </c>
    </row>
    <row r="13" spans="1:17" s="69" customFormat="1" ht="15.75" customHeight="1">
      <c r="A13" s="67" t="s">
        <v>87</v>
      </c>
      <c r="B13" s="67" t="s">
        <v>88</v>
      </c>
      <c r="C13" s="67" t="s">
        <v>89</v>
      </c>
      <c r="D13" s="67" t="s">
        <v>90</v>
      </c>
      <c r="E13" s="67" t="s">
        <v>91</v>
      </c>
      <c r="F13" s="67" t="s">
        <v>92</v>
      </c>
      <c r="G13" s="67" t="s">
        <v>93</v>
      </c>
      <c r="H13" s="67" t="s">
        <v>94</v>
      </c>
      <c r="I13" s="67" t="s">
        <v>95</v>
      </c>
      <c r="J13" s="67" t="s">
        <v>96</v>
      </c>
      <c r="K13" s="68" t="s">
        <v>97</v>
      </c>
      <c r="L13" s="68" t="s">
        <v>98</v>
      </c>
      <c r="M13" s="68" t="s">
        <v>99</v>
      </c>
      <c r="N13" s="68" t="s">
        <v>100</v>
      </c>
      <c r="O13" s="68" t="s">
        <v>101</v>
      </c>
      <c r="P13" s="68" t="s">
        <v>102</v>
      </c>
      <c r="Q13" s="68" t="s">
        <v>103</v>
      </c>
    </row>
    <row r="14" spans="1:17" customFormat="1" ht="14.4">
      <c r="A14" s="70"/>
      <c r="B14" s="70"/>
      <c r="C14" s="70"/>
      <c r="D14" s="70"/>
      <c r="E14" s="119"/>
      <c r="F14" s="119"/>
      <c r="G14" s="119"/>
      <c r="H14" s="119"/>
      <c r="I14" s="119"/>
      <c r="J14" s="119"/>
      <c r="K14" s="119">
        <f t="shared" ref="K14:K19" si="0">SUM(E14:J14)</f>
        <v>0</v>
      </c>
      <c r="L14" s="70"/>
      <c r="M14" s="70"/>
      <c r="N14" s="144" t="e">
        <f>M14/L14</f>
        <v>#DIV/0!</v>
      </c>
      <c r="O14" s="119" t="e">
        <f>N14*K14</f>
        <v>#DIV/0!</v>
      </c>
      <c r="P14" s="119"/>
      <c r="Q14" s="70"/>
    </row>
    <row r="15" spans="1:17" customFormat="1" ht="14.4">
      <c r="A15" s="70"/>
      <c r="B15" s="70"/>
      <c r="C15" s="70"/>
      <c r="D15" s="70"/>
      <c r="E15" s="119"/>
      <c r="F15" s="119"/>
      <c r="G15" s="119"/>
      <c r="H15" s="119"/>
      <c r="I15" s="119"/>
      <c r="J15" s="119"/>
      <c r="K15" s="119">
        <f t="shared" si="0"/>
        <v>0</v>
      </c>
      <c r="L15" s="70"/>
      <c r="M15" s="70"/>
      <c r="N15" s="144" t="e">
        <f t="shared" ref="N15:N19" si="1">M15/L15</f>
        <v>#DIV/0!</v>
      </c>
      <c r="O15" s="119" t="e">
        <f t="shared" ref="O15:O19" si="2">N15*K15</f>
        <v>#DIV/0!</v>
      </c>
      <c r="P15" s="119"/>
      <c r="Q15" s="70"/>
    </row>
    <row r="16" spans="1:17" customFormat="1" ht="14.4">
      <c r="A16" s="70"/>
      <c r="B16" s="70"/>
      <c r="C16" s="70"/>
      <c r="D16" s="70"/>
      <c r="E16" s="119"/>
      <c r="F16" s="119"/>
      <c r="G16" s="119"/>
      <c r="H16" s="119"/>
      <c r="I16" s="119"/>
      <c r="J16" s="119"/>
      <c r="K16" s="119">
        <f t="shared" si="0"/>
        <v>0</v>
      </c>
      <c r="L16" s="70"/>
      <c r="M16" s="70"/>
      <c r="N16" s="144" t="e">
        <f t="shared" si="1"/>
        <v>#DIV/0!</v>
      </c>
      <c r="O16" s="119" t="e">
        <f t="shared" si="2"/>
        <v>#DIV/0!</v>
      </c>
      <c r="P16" s="119"/>
      <c r="Q16" s="70"/>
    </row>
    <row r="17" spans="1:17" customFormat="1" ht="14.4">
      <c r="A17" s="70"/>
      <c r="B17" s="70"/>
      <c r="C17" s="70"/>
      <c r="D17" s="70"/>
      <c r="E17" s="119"/>
      <c r="F17" s="119"/>
      <c r="G17" s="119"/>
      <c r="H17" s="119"/>
      <c r="I17" s="119"/>
      <c r="J17" s="119"/>
      <c r="K17" s="119">
        <f t="shared" si="0"/>
        <v>0</v>
      </c>
      <c r="L17" s="70"/>
      <c r="M17" s="70"/>
      <c r="N17" s="144" t="e">
        <f t="shared" si="1"/>
        <v>#DIV/0!</v>
      </c>
      <c r="O17" s="119" t="e">
        <f t="shared" si="2"/>
        <v>#DIV/0!</v>
      </c>
      <c r="P17" s="119"/>
      <c r="Q17" s="70"/>
    </row>
    <row r="18" spans="1:17" customFormat="1" ht="14.4">
      <c r="A18" s="70"/>
      <c r="B18" s="70"/>
      <c r="C18" s="70"/>
      <c r="D18" s="70"/>
      <c r="E18" s="119"/>
      <c r="F18" s="119"/>
      <c r="G18" s="119"/>
      <c r="H18" s="119"/>
      <c r="I18" s="119"/>
      <c r="J18" s="119"/>
      <c r="K18" s="119">
        <f t="shared" si="0"/>
        <v>0</v>
      </c>
      <c r="L18" s="70"/>
      <c r="M18" s="70"/>
      <c r="N18" s="144" t="e">
        <f t="shared" si="1"/>
        <v>#DIV/0!</v>
      </c>
      <c r="O18" s="119" t="e">
        <f t="shared" si="2"/>
        <v>#DIV/0!</v>
      </c>
      <c r="P18" s="119"/>
      <c r="Q18" s="70"/>
    </row>
    <row r="19" spans="1:17" customFormat="1" ht="14.4">
      <c r="A19" s="70"/>
      <c r="B19" s="70"/>
      <c r="C19" s="70"/>
      <c r="D19" s="70"/>
      <c r="E19" s="119"/>
      <c r="F19" s="119"/>
      <c r="G19" s="119"/>
      <c r="H19" s="119"/>
      <c r="I19" s="119"/>
      <c r="J19" s="119"/>
      <c r="K19" s="119">
        <f t="shared" si="0"/>
        <v>0</v>
      </c>
      <c r="L19" s="70"/>
      <c r="M19" s="70"/>
      <c r="N19" s="144" t="e">
        <f t="shared" si="1"/>
        <v>#DIV/0!</v>
      </c>
      <c r="O19" s="119" t="e">
        <f t="shared" si="2"/>
        <v>#DIV/0!</v>
      </c>
      <c r="P19" s="119"/>
      <c r="Q19" s="70"/>
    </row>
    <row r="20" spans="1:17" customFormat="1" ht="15" thickBot="1"/>
    <row r="21" spans="1:17" customFormat="1" ht="15" thickTop="1">
      <c r="M21" s="205" t="s">
        <v>147</v>
      </c>
      <c r="N21" s="107" t="s">
        <v>0</v>
      </c>
      <c r="O21" s="108"/>
      <c r="P21" s="108"/>
    </row>
    <row r="22" spans="1:17" customFormat="1" ht="14.4">
      <c r="M22" s="206"/>
      <c r="N22" s="106" t="s">
        <v>1</v>
      </c>
      <c r="O22" s="26"/>
      <c r="P22" s="26"/>
    </row>
    <row r="23" spans="1:17" customFormat="1" ht="14.4">
      <c r="M23" s="206"/>
      <c r="N23" s="106" t="s">
        <v>2</v>
      </c>
      <c r="O23" s="26"/>
      <c r="P23" s="26"/>
    </row>
    <row r="24" spans="1:17" customFormat="1" ht="14.4">
      <c r="M24" s="206"/>
      <c r="N24" s="106" t="s">
        <v>3</v>
      </c>
      <c r="O24" s="26"/>
      <c r="P24" s="26"/>
    </row>
    <row r="25" spans="1:17" customFormat="1" ht="14.4">
      <c r="M25" s="206"/>
      <c r="N25" s="106" t="s">
        <v>4</v>
      </c>
      <c r="O25" s="26"/>
      <c r="P25" s="26"/>
    </row>
    <row r="26" spans="1:17" customFormat="1" ht="14.4">
      <c r="M26" s="206"/>
      <c r="N26" s="106" t="s">
        <v>5</v>
      </c>
      <c r="O26" s="26"/>
      <c r="P26" s="26"/>
    </row>
    <row r="27" spans="1:17" customFormat="1" ht="14.4">
      <c r="M27" s="206"/>
      <c r="N27" s="106" t="s">
        <v>73</v>
      </c>
      <c r="O27" s="26"/>
      <c r="P27" s="26"/>
    </row>
    <row r="28" spans="1:17" customFormat="1" ht="15" thickBot="1">
      <c r="M28" s="207"/>
      <c r="N28" s="109" t="s">
        <v>148</v>
      </c>
      <c r="O28" s="110"/>
      <c r="P28" s="110"/>
    </row>
    <row r="29" spans="1:17" customFormat="1" ht="15" thickTop="1"/>
    <row r="30" spans="1:17" customFormat="1" ht="14.4">
      <c r="A30" s="208" t="s">
        <v>74</v>
      </c>
      <c r="B30" s="208"/>
      <c r="C30" s="208"/>
      <c r="D30" s="71" t="s">
        <v>201</v>
      </c>
    </row>
    <row r="31" spans="1:17" customFormat="1" ht="16.2" customHeight="1">
      <c r="A31" s="208" t="s">
        <v>75</v>
      </c>
      <c r="B31" s="208"/>
      <c r="C31" s="208"/>
      <c r="D31" t="s">
        <v>202</v>
      </c>
    </row>
    <row r="32" spans="1:17" customFormat="1" ht="16.2" customHeight="1">
      <c r="A32" s="208" t="s">
        <v>80</v>
      </c>
      <c r="B32" s="208"/>
      <c r="C32" s="208"/>
      <c r="D32" t="s">
        <v>203</v>
      </c>
    </row>
    <row r="33" spans="1:23" customFormat="1" ht="16.2" customHeight="1">
      <c r="A33" s="212" t="s">
        <v>84</v>
      </c>
      <c r="B33" s="212"/>
      <c r="C33" s="213"/>
      <c r="D33" t="s">
        <v>204</v>
      </c>
    </row>
    <row r="34" spans="1:23" customFormat="1" ht="12.75" customHeight="1">
      <c r="A34" s="216" t="s">
        <v>86</v>
      </c>
      <c r="B34" s="216"/>
      <c r="C34" s="217"/>
      <c r="D34" s="71" t="s">
        <v>105</v>
      </c>
    </row>
    <row r="35" spans="1:23" customFormat="1" ht="16.2" customHeight="1">
      <c r="A35" s="208" t="s">
        <v>166</v>
      </c>
      <c r="B35" s="208"/>
      <c r="C35" s="209"/>
      <c r="D35" s="71" t="s">
        <v>106</v>
      </c>
    </row>
    <row r="36" spans="1:23" customFormat="1" ht="16.2" customHeight="1">
      <c r="A36" s="210" t="s">
        <v>11</v>
      </c>
      <c r="B36" s="210"/>
      <c r="C36" s="211"/>
      <c r="D36" s="71" t="s">
        <v>107</v>
      </c>
    </row>
    <row r="37" spans="1:23" customFormat="1" ht="14.4"/>
    <row r="38" spans="1:23" customFormat="1" ht="14.4"/>
    <row r="39" spans="1:23" customFormat="1" ht="14.4"/>
    <row r="40" spans="1:23" s="71" customFormat="1" ht="20.100000000000001" customHeight="1">
      <c r="A40" s="71" t="s">
        <v>143</v>
      </c>
    </row>
    <row r="41" spans="1:23" s="71" customFormat="1" ht="20.100000000000001" customHeight="1">
      <c r="A41" s="71" t="s">
        <v>144</v>
      </c>
    </row>
    <row r="42" spans="1:23" customFormat="1" ht="14.4"/>
    <row r="43" spans="1:23">
      <c r="C43" s="73"/>
      <c r="D43" s="73"/>
      <c r="E43" s="73"/>
      <c r="F43" s="73"/>
      <c r="G43" s="73"/>
      <c r="H43" s="73"/>
      <c r="I43" s="73"/>
      <c r="J43" s="73"/>
      <c r="K43" s="73"/>
      <c r="L43" s="73"/>
      <c r="M43" s="73"/>
      <c r="N43" s="73"/>
      <c r="O43" s="73"/>
      <c r="P43" s="73"/>
      <c r="Q43" s="73"/>
      <c r="R43" s="73"/>
      <c r="S43" s="73"/>
      <c r="T43" s="73"/>
      <c r="U43" s="73"/>
      <c r="V43" s="73"/>
      <c r="W43" s="73"/>
    </row>
    <row r="44" spans="1:23">
      <c r="C44" s="73"/>
      <c r="D44" s="73"/>
      <c r="E44" s="73"/>
      <c r="F44" s="73"/>
      <c r="G44" s="73"/>
      <c r="H44" s="73"/>
      <c r="I44" s="73"/>
      <c r="J44" s="73"/>
      <c r="K44" s="73"/>
      <c r="L44" s="73"/>
      <c r="M44" s="73"/>
      <c r="N44" s="73"/>
      <c r="O44" s="73"/>
      <c r="P44" s="73"/>
      <c r="Q44" s="73"/>
      <c r="R44" s="73"/>
      <c r="S44" s="73"/>
      <c r="T44" s="73"/>
      <c r="U44" s="73"/>
      <c r="V44" s="73"/>
      <c r="W44" s="73"/>
    </row>
    <row r="45" spans="1:23">
      <c r="C45" s="73"/>
      <c r="D45" s="73"/>
      <c r="E45" s="73"/>
      <c r="F45" s="73"/>
      <c r="G45" s="73"/>
      <c r="H45" s="73"/>
      <c r="I45" s="73"/>
      <c r="J45" s="73"/>
      <c r="K45" s="73"/>
      <c r="L45" s="73"/>
      <c r="M45" s="73"/>
      <c r="N45" s="73"/>
      <c r="O45" s="73"/>
      <c r="P45" s="73"/>
      <c r="Q45" s="73"/>
      <c r="R45" s="73"/>
      <c r="S45" s="73"/>
      <c r="T45" s="73"/>
      <c r="U45" s="73"/>
      <c r="V45" s="73"/>
      <c r="W45" s="73"/>
    </row>
    <row r="46" spans="1:23">
      <c r="C46" s="73"/>
      <c r="D46" s="73"/>
      <c r="E46" s="73"/>
      <c r="F46" s="73"/>
      <c r="G46" s="73"/>
      <c r="H46" s="73"/>
      <c r="I46" s="73"/>
      <c r="J46" s="73"/>
      <c r="K46" s="73"/>
      <c r="L46" s="73"/>
      <c r="M46" s="73"/>
      <c r="N46" s="73"/>
      <c r="O46" s="73"/>
      <c r="P46" s="73"/>
      <c r="Q46" s="73"/>
      <c r="R46" s="73"/>
      <c r="S46" s="73"/>
      <c r="T46" s="73"/>
      <c r="U46" s="73"/>
      <c r="V46" s="73"/>
      <c r="W46" s="73"/>
    </row>
    <row r="47" spans="1:23">
      <c r="C47" s="73"/>
      <c r="D47" s="73"/>
      <c r="E47" s="73"/>
      <c r="F47" s="73"/>
      <c r="G47" s="73"/>
      <c r="H47" s="73"/>
      <c r="I47" s="73"/>
      <c r="J47" s="73"/>
      <c r="K47" s="73"/>
      <c r="L47" s="73"/>
      <c r="M47" s="73"/>
      <c r="N47" s="73"/>
      <c r="O47" s="73"/>
      <c r="P47" s="73"/>
      <c r="Q47" s="73"/>
      <c r="R47" s="73"/>
      <c r="S47" s="73"/>
      <c r="T47" s="73"/>
      <c r="U47" s="73"/>
      <c r="V47" s="73"/>
      <c r="W47" s="73"/>
    </row>
    <row r="48" spans="1:23">
      <c r="C48" s="73"/>
      <c r="D48" s="73"/>
      <c r="E48" s="73"/>
      <c r="F48" s="73"/>
      <c r="G48" s="73"/>
      <c r="H48" s="73"/>
      <c r="I48" s="73"/>
      <c r="J48" s="73"/>
      <c r="K48" s="73"/>
      <c r="L48" s="73"/>
      <c r="M48" s="73"/>
      <c r="N48" s="73"/>
      <c r="O48" s="73"/>
      <c r="P48" s="73"/>
      <c r="Q48" s="73"/>
      <c r="R48" s="73"/>
      <c r="S48" s="73"/>
      <c r="T48" s="73"/>
      <c r="U48" s="73"/>
      <c r="V48" s="73"/>
      <c r="W48" s="73"/>
    </row>
    <row r="49" spans="3:23">
      <c r="C49" s="73"/>
      <c r="D49" s="73"/>
      <c r="E49" s="73"/>
      <c r="F49" s="73"/>
      <c r="G49" s="73"/>
      <c r="H49" s="73"/>
      <c r="I49" s="73"/>
      <c r="J49" s="73"/>
      <c r="K49" s="73"/>
      <c r="L49" s="73"/>
      <c r="M49" s="73"/>
      <c r="N49" s="73"/>
      <c r="O49" s="73"/>
      <c r="P49" s="73"/>
      <c r="Q49" s="73"/>
      <c r="R49" s="73"/>
      <c r="S49" s="73"/>
      <c r="T49" s="73"/>
      <c r="U49" s="73"/>
      <c r="V49" s="73"/>
      <c r="W49" s="73"/>
    </row>
    <row r="50" spans="3:23">
      <c r="C50" s="73"/>
      <c r="D50" s="73"/>
      <c r="E50" s="73"/>
      <c r="F50" s="73"/>
      <c r="G50" s="73"/>
      <c r="H50" s="73"/>
      <c r="I50" s="73"/>
      <c r="J50" s="73"/>
      <c r="K50" s="73"/>
      <c r="L50" s="73"/>
      <c r="M50" s="73"/>
      <c r="N50" s="73"/>
      <c r="O50" s="73"/>
      <c r="P50" s="73"/>
      <c r="Q50" s="73"/>
      <c r="R50" s="73"/>
      <c r="S50" s="73"/>
      <c r="T50" s="73"/>
      <c r="U50" s="73"/>
      <c r="V50" s="73"/>
      <c r="W50" s="73"/>
    </row>
    <row r="51" spans="3:23">
      <c r="C51" s="73"/>
      <c r="D51" s="73"/>
      <c r="E51" s="73"/>
      <c r="F51" s="73"/>
      <c r="G51" s="73"/>
      <c r="H51" s="73"/>
      <c r="I51" s="73"/>
      <c r="J51" s="73"/>
      <c r="K51" s="73"/>
      <c r="L51" s="73"/>
      <c r="M51" s="73"/>
      <c r="N51" s="73"/>
      <c r="O51" s="73"/>
      <c r="P51" s="73"/>
      <c r="Q51" s="73"/>
      <c r="R51" s="73"/>
      <c r="S51" s="73"/>
      <c r="T51" s="73"/>
      <c r="U51" s="73"/>
      <c r="V51" s="73"/>
      <c r="W51" s="73"/>
    </row>
    <row r="52" spans="3:23">
      <c r="C52" s="73"/>
      <c r="D52" s="73"/>
      <c r="E52" s="73"/>
      <c r="F52" s="73"/>
      <c r="G52" s="73"/>
      <c r="H52" s="73"/>
      <c r="I52" s="73"/>
      <c r="J52" s="73"/>
      <c r="K52" s="73"/>
      <c r="L52" s="73"/>
      <c r="M52" s="73"/>
      <c r="N52" s="73"/>
      <c r="O52" s="73"/>
      <c r="P52" s="73"/>
      <c r="Q52" s="73"/>
      <c r="R52" s="73"/>
      <c r="S52" s="73"/>
      <c r="T52" s="73"/>
      <c r="U52" s="73"/>
      <c r="V52" s="73"/>
      <c r="W52" s="73"/>
    </row>
    <row r="53" spans="3:23">
      <c r="C53" s="73"/>
      <c r="D53" s="73"/>
      <c r="E53" s="73"/>
      <c r="F53" s="73"/>
      <c r="G53" s="73"/>
      <c r="H53" s="73"/>
      <c r="I53" s="73"/>
      <c r="J53" s="73"/>
      <c r="K53" s="73"/>
      <c r="L53" s="73"/>
      <c r="M53" s="73"/>
      <c r="N53" s="73"/>
      <c r="O53" s="73"/>
      <c r="P53" s="73"/>
      <c r="Q53" s="73"/>
      <c r="R53" s="73"/>
      <c r="S53" s="73"/>
      <c r="T53" s="73"/>
      <c r="U53" s="73"/>
      <c r="V53" s="73"/>
      <c r="W53" s="73"/>
    </row>
    <row r="54" spans="3:23">
      <c r="C54" s="73"/>
      <c r="D54" s="73"/>
      <c r="E54" s="73"/>
      <c r="F54" s="73"/>
      <c r="G54" s="73"/>
      <c r="H54" s="73"/>
      <c r="I54" s="73"/>
      <c r="J54" s="73"/>
      <c r="K54" s="73"/>
      <c r="L54" s="73"/>
      <c r="M54" s="73"/>
      <c r="N54" s="73"/>
      <c r="O54" s="73"/>
      <c r="P54" s="73"/>
      <c r="Q54" s="73"/>
      <c r="R54" s="73"/>
      <c r="S54" s="73"/>
      <c r="T54" s="73"/>
      <c r="U54" s="73"/>
      <c r="V54" s="73"/>
      <c r="W54" s="73"/>
    </row>
    <row r="55" spans="3:23">
      <c r="C55" s="73"/>
      <c r="D55" s="73"/>
      <c r="E55" s="73"/>
      <c r="F55" s="73"/>
      <c r="G55" s="73"/>
      <c r="H55" s="73"/>
      <c r="I55" s="73"/>
      <c r="J55" s="73"/>
      <c r="K55" s="73"/>
      <c r="L55" s="73"/>
      <c r="M55" s="73"/>
      <c r="N55" s="73"/>
      <c r="O55" s="73"/>
      <c r="P55" s="73"/>
      <c r="Q55" s="73"/>
      <c r="R55" s="73"/>
      <c r="S55" s="73"/>
      <c r="T55" s="73"/>
      <c r="U55" s="73"/>
      <c r="V55" s="73"/>
      <c r="W55" s="73"/>
    </row>
    <row r="56" spans="3:23">
      <c r="C56" s="73"/>
      <c r="D56" s="73"/>
      <c r="E56" s="73"/>
      <c r="F56" s="73"/>
      <c r="G56" s="73"/>
      <c r="H56" s="73"/>
      <c r="I56" s="73"/>
      <c r="J56" s="73"/>
      <c r="K56" s="73"/>
      <c r="L56" s="73"/>
      <c r="M56" s="73"/>
      <c r="N56" s="73"/>
      <c r="O56" s="73"/>
      <c r="P56" s="73"/>
      <c r="Q56" s="73"/>
      <c r="R56" s="73"/>
      <c r="S56" s="73"/>
      <c r="T56" s="73"/>
      <c r="U56" s="73"/>
      <c r="V56" s="73"/>
      <c r="W56" s="73"/>
    </row>
    <row r="57" spans="3:23">
      <c r="C57" s="73"/>
      <c r="D57" s="73"/>
      <c r="E57" s="73"/>
      <c r="F57" s="73"/>
      <c r="G57" s="73"/>
      <c r="H57" s="73"/>
      <c r="I57" s="73"/>
      <c r="J57" s="73"/>
      <c r="K57" s="73"/>
      <c r="L57" s="73"/>
      <c r="M57" s="73"/>
      <c r="N57" s="73"/>
      <c r="O57" s="73"/>
      <c r="P57" s="73"/>
      <c r="Q57" s="73"/>
      <c r="R57" s="73"/>
      <c r="S57" s="73"/>
      <c r="T57" s="73"/>
      <c r="U57" s="73"/>
      <c r="V57" s="73"/>
      <c r="W57" s="73"/>
    </row>
    <row r="58" spans="3:23">
      <c r="C58" s="73"/>
      <c r="D58" s="73"/>
      <c r="E58" s="73"/>
      <c r="F58" s="73"/>
      <c r="G58" s="73"/>
      <c r="H58" s="73"/>
      <c r="I58" s="73"/>
      <c r="J58" s="73"/>
      <c r="K58" s="73"/>
      <c r="L58" s="73"/>
      <c r="M58" s="73"/>
      <c r="N58" s="73"/>
      <c r="O58" s="73"/>
      <c r="P58" s="73"/>
      <c r="Q58" s="73"/>
      <c r="R58" s="73"/>
      <c r="S58" s="73"/>
      <c r="T58" s="73"/>
      <c r="U58" s="73"/>
      <c r="V58" s="73"/>
      <c r="W58" s="73"/>
    </row>
    <row r="59" spans="3:23">
      <c r="C59" s="73"/>
      <c r="D59" s="73"/>
      <c r="E59" s="73"/>
      <c r="F59" s="73"/>
      <c r="G59" s="73"/>
      <c r="H59" s="73"/>
      <c r="I59" s="73"/>
      <c r="J59" s="73"/>
      <c r="K59" s="73"/>
      <c r="L59" s="73"/>
      <c r="M59" s="73"/>
      <c r="N59" s="73"/>
      <c r="O59" s="73"/>
      <c r="P59" s="73"/>
      <c r="Q59" s="73"/>
      <c r="R59" s="73"/>
      <c r="S59" s="73"/>
      <c r="T59" s="73"/>
      <c r="U59" s="73"/>
      <c r="V59" s="73"/>
      <c r="W59" s="73"/>
    </row>
    <row r="60" spans="3:23">
      <c r="C60" s="73"/>
      <c r="D60" s="73"/>
      <c r="E60" s="73"/>
      <c r="F60" s="73"/>
      <c r="G60" s="73"/>
      <c r="H60" s="73"/>
      <c r="I60" s="73"/>
      <c r="J60" s="73"/>
      <c r="K60" s="73"/>
      <c r="L60" s="73"/>
      <c r="M60" s="73"/>
      <c r="N60" s="73"/>
      <c r="O60" s="73"/>
      <c r="P60" s="73"/>
      <c r="Q60" s="73"/>
      <c r="R60" s="73"/>
      <c r="S60" s="73"/>
      <c r="T60" s="73"/>
      <c r="U60" s="73"/>
      <c r="V60" s="73"/>
      <c r="W60" s="73"/>
    </row>
    <row r="61" spans="3:23">
      <c r="C61" s="73"/>
      <c r="D61" s="73"/>
      <c r="E61" s="73"/>
      <c r="F61" s="73"/>
      <c r="G61" s="73"/>
      <c r="H61" s="73"/>
      <c r="I61" s="73"/>
      <c r="J61" s="73"/>
      <c r="K61" s="73"/>
      <c r="L61" s="73"/>
      <c r="M61" s="73"/>
      <c r="N61" s="73"/>
      <c r="O61" s="73"/>
      <c r="P61" s="73"/>
      <c r="Q61" s="73"/>
      <c r="R61" s="73"/>
      <c r="S61" s="73"/>
      <c r="T61" s="73"/>
      <c r="U61" s="73"/>
      <c r="V61" s="73"/>
      <c r="W61" s="73"/>
    </row>
    <row r="62" spans="3:23">
      <c r="C62" s="73"/>
      <c r="D62" s="73"/>
      <c r="E62" s="73"/>
      <c r="F62" s="73"/>
      <c r="G62" s="73"/>
      <c r="H62" s="73"/>
      <c r="I62" s="73"/>
      <c r="J62" s="73"/>
      <c r="K62" s="73"/>
      <c r="L62" s="73"/>
      <c r="M62" s="73"/>
      <c r="N62" s="73"/>
      <c r="O62" s="73"/>
      <c r="P62" s="73"/>
      <c r="Q62" s="73"/>
      <c r="R62" s="73"/>
      <c r="S62" s="73"/>
      <c r="T62" s="73"/>
      <c r="U62" s="73"/>
      <c r="V62" s="73"/>
      <c r="W62" s="73"/>
    </row>
    <row r="63" spans="3:23">
      <c r="C63" s="73"/>
      <c r="D63" s="73"/>
      <c r="E63" s="73"/>
      <c r="F63" s="73"/>
      <c r="G63" s="73"/>
      <c r="H63" s="73"/>
      <c r="I63" s="73"/>
      <c r="J63" s="73"/>
      <c r="K63" s="73"/>
      <c r="L63" s="73"/>
      <c r="M63" s="73"/>
      <c r="N63" s="73"/>
      <c r="O63" s="73"/>
      <c r="P63" s="73"/>
      <c r="Q63" s="73"/>
      <c r="R63" s="73"/>
      <c r="S63" s="73"/>
      <c r="T63" s="73"/>
      <c r="U63" s="73"/>
      <c r="V63" s="73"/>
      <c r="W63" s="73"/>
    </row>
    <row r="64" spans="3:23">
      <c r="C64" s="73"/>
      <c r="D64" s="73"/>
      <c r="E64" s="73"/>
      <c r="F64" s="73"/>
      <c r="G64" s="73"/>
      <c r="H64" s="73"/>
      <c r="I64" s="73"/>
      <c r="J64" s="73"/>
      <c r="K64" s="73"/>
      <c r="L64" s="73"/>
      <c r="M64" s="73"/>
      <c r="N64" s="73"/>
      <c r="O64" s="73"/>
      <c r="P64" s="73"/>
      <c r="Q64" s="73"/>
      <c r="R64" s="73"/>
      <c r="S64" s="73"/>
      <c r="T64" s="73"/>
      <c r="U64" s="73"/>
      <c r="V64" s="73"/>
      <c r="W64" s="73"/>
    </row>
    <row r="65" spans="3:23">
      <c r="C65" s="73"/>
      <c r="D65" s="73"/>
      <c r="E65" s="73"/>
      <c r="F65" s="73"/>
      <c r="G65" s="73"/>
      <c r="H65" s="73"/>
      <c r="I65" s="73"/>
      <c r="J65" s="73"/>
      <c r="K65" s="73"/>
      <c r="L65" s="73"/>
      <c r="M65" s="73"/>
      <c r="N65" s="73"/>
      <c r="O65" s="73"/>
      <c r="P65" s="73"/>
      <c r="Q65" s="73"/>
      <c r="R65" s="73"/>
      <c r="S65" s="73"/>
      <c r="T65" s="73"/>
      <c r="U65" s="73"/>
      <c r="V65" s="73"/>
      <c r="W65" s="73"/>
    </row>
    <row r="66" spans="3:23">
      <c r="C66" s="73"/>
      <c r="D66" s="73"/>
      <c r="E66" s="73"/>
      <c r="F66" s="73"/>
      <c r="G66" s="73"/>
      <c r="H66" s="73"/>
      <c r="I66" s="73"/>
      <c r="J66" s="73"/>
      <c r="K66" s="73"/>
      <c r="L66" s="73"/>
      <c r="M66" s="73"/>
      <c r="N66" s="73"/>
      <c r="O66" s="73"/>
      <c r="P66" s="73"/>
      <c r="Q66" s="73"/>
      <c r="R66" s="73"/>
      <c r="S66" s="73"/>
      <c r="T66" s="73"/>
      <c r="U66" s="73"/>
      <c r="V66" s="73"/>
      <c r="W66" s="73"/>
    </row>
    <row r="67" spans="3:23">
      <c r="C67" s="73"/>
      <c r="D67" s="73"/>
      <c r="E67" s="73"/>
      <c r="F67" s="73"/>
      <c r="G67" s="73"/>
      <c r="H67" s="73"/>
      <c r="I67" s="73"/>
      <c r="J67" s="73"/>
      <c r="K67" s="73"/>
      <c r="L67" s="73"/>
      <c r="M67" s="73"/>
      <c r="N67" s="73"/>
      <c r="O67" s="73"/>
      <c r="P67" s="73"/>
      <c r="Q67" s="73"/>
      <c r="R67" s="73"/>
      <c r="S67" s="73"/>
      <c r="T67" s="73"/>
      <c r="U67" s="73"/>
      <c r="V67" s="73"/>
      <c r="W67" s="73"/>
    </row>
    <row r="68" spans="3:23">
      <c r="C68" s="73"/>
      <c r="D68" s="73"/>
      <c r="E68" s="73"/>
      <c r="F68" s="73"/>
      <c r="G68" s="73"/>
      <c r="H68" s="73"/>
      <c r="I68" s="73"/>
      <c r="J68" s="73"/>
      <c r="K68" s="73"/>
      <c r="L68" s="73"/>
      <c r="M68" s="73"/>
      <c r="N68" s="73"/>
      <c r="O68" s="73"/>
      <c r="P68" s="73"/>
      <c r="Q68" s="73"/>
      <c r="R68" s="73"/>
      <c r="S68" s="73"/>
      <c r="T68" s="73"/>
      <c r="U68" s="73"/>
      <c r="V68" s="73"/>
      <c r="W68" s="73"/>
    </row>
    <row r="69" spans="3:23">
      <c r="C69" s="73"/>
      <c r="D69" s="73"/>
      <c r="E69" s="73"/>
      <c r="F69" s="73"/>
      <c r="G69" s="73"/>
      <c r="H69" s="73"/>
      <c r="I69" s="73"/>
      <c r="J69" s="73"/>
      <c r="K69" s="73"/>
      <c r="L69" s="73"/>
      <c r="M69" s="73"/>
      <c r="N69" s="73"/>
      <c r="O69" s="73"/>
      <c r="P69" s="73"/>
      <c r="Q69" s="73"/>
      <c r="R69" s="73"/>
      <c r="S69" s="73"/>
      <c r="T69" s="73"/>
      <c r="U69" s="73"/>
      <c r="V69" s="73"/>
      <c r="W69" s="73"/>
    </row>
    <row r="70" spans="3:23">
      <c r="C70" s="73"/>
      <c r="D70" s="73"/>
      <c r="E70" s="73"/>
      <c r="F70" s="73"/>
      <c r="G70" s="73"/>
      <c r="H70" s="73"/>
      <c r="I70" s="73"/>
      <c r="J70" s="73"/>
      <c r="K70" s="73"/>
      <c r="L70" s="73"/>
      <c r="M70" s="73"/>
      <c r="N70" s="73"/>
      <c r="O70" s="73"/>
      <c r="P70" s="73"/>
      <c r="Q70" s="73"/>
      <c r="R70" s="73"/>
      <c r="S70" s="73"/>
      <c r="T70" s="73"/>
      <c r="U70" s="73"/>
      <c r="V70" s="73"/>
      <c r="W70" s="73"/>
    </row>
    <row r="71" spans="3:23">
      <c r="C71" s="73"/>
      <c r="D71" s="73"/>
      <c r="E71" s="73"/>
      <c r="F71" s="73"/>
      <c r="G71" s="73"/>
      <c r="H71" s="73"/>
      <c r="I71" s="73"/>
      <c r="J71" s="73"/>
      <c r="K71" s="73"/>
      <c r="L71" s="73"/>
      <c r="M71" s="73"/>
      <c r="N71" s="73"/>
      <c r="O71" s="73"/>
      <c r="P71" s="73"/>
      <c r="Q71" s="73"/>
      <c r="R71" s="73"/>
      <c r="S71" s="73"/>
      <c r="T71" s="73"/>
      <c r="U71" s="73"/>
      <c r="V71" s="73"/>
      <c r="W71" s="73"/>
    </row>
    <row r="72" spans="3:23">
      <c r="C72" s="73"/>
      <c r="D72" s="73"/>
      <c r="E72" s="73"/>
      <c r="F72" s="73"/>
      <c r="G72" s="73"/>
      <c r="H72" s="73"/>
      <c r="I72" s="73"/>
      <c r="J72" s="73"/>
      <c r="K72" s="73"/>
      <c r="L72" s="73"/>
      <c r="M72" s="73"/>
      <c r="N72" s="73"/>
      <c r="O72" s="73"/>
      <c r="P72" s="73"/>
      <c r="Q72" s="73"/>
      <c r="R72" s="73"/>
      <c r="S72" s="73"/>
      <c r="T72" s="73"/>
      <c r="U72" s="73"/>
      <c r="V72" s="73"/>
      <c r="W72" s="73"/>
    </row>
    <row r="73" spans="3:23">
      <c r="C73" s="73"/>
      <c r="D73" s="73"/>
      <c r="E73" s="73"/>
      <c r="F73" s="73"/>
      <c r="G73" s="73"/>
      <c r="H73" s="73"/>
      <c r="I73" s="73"/>
      <c r="J73" s="73"/>
      <c r="K73" s="73"/>
      <c r="L73" s="73"/>
      <c r="M73" s="73"/>
      <c r="N73" s="73"/>
      <c r="O73" s="73"/>
      <c r="P73" s="73"/>
      <c r="Q73" s="73"/>
      <c r="R73" s="73"/>
      <c r="S73" s="73"/>
      <c r="T73" s="73"/>
      <c r="U73" s="73"/>
      <c r="V73" s="73"/>
      <c r="W73" s="73"/>
    </row>
    <row r="74" spans="3:23">
      <c r="C74" s="73"/>
      <c r="D74" s="73"/>
      <c r="E74" s="73"/>
      <c r="F74" s="73"/>
      <c r="G74" s="73"/>
      <c r="H74" s="73"/>
      <c r="I74" s="73"/>
      <c r="J74" s="73"/>
      <c r="K74" s="73"/>
      <c r="L74" s="73"/>
      <c r="M74" s="73"/>
      <c r="N74" s="73"/>
      <c r="O74" s="73"/>
      <c r="P74" s="73"/>
      <c r="Q74" s="73"/>
      <c r="R74" s="73"/>
      <c r="S74" s="73"/>
      <c r="T74" s="73"/>
      <c r="U74" s="73"/>
      <c r="V74" s="73"/>
      <c r="W74" s="73"/>
    </row>
    <row r="75" spans="3:23">
      <c r="C75" s="73"/>
      <c r="D75" s="73"/>
      <c r="E75" s="73"/>
      <c r="F75" s="73"/>
      <c r="G75" s="73"/>
      <c r="H75" s="73"/>
      <c r="I75" s="73"/>
      <c r="J75" s="73"/>
      <c r="K75" s="73"/>
      <c r="L75" s="73"/>
      <c r="M75" s="73"/>
      <c r="N75" s="73"/>
      <c r="O75" s="73"/>
      <c r="P75" s="73"/>
      <c r="Q75" s="73"/>
      <c r="R75" s="73"/>
      <c r="S75" s="73"/>
      <c r="T75" s="73"/>
      <c r="U75" s="73"/>
      <c r="V75" s="73"/>
      <c r="W75" s="73"/>
    </row>
    <row r="76" spans="3:23">
      <c r="C76" s="73"/>
      <c r="D76" s="73"/>
      <c r="E76" s="73"/>
      <c r="F76" s="73"/>
      <c r="G76" s="73"/>
      <c r="H76" s="73"/>
      <c r="I76" s="73"/>
      <c r="J76" s="73"/>
      <c r="K76" s="73"/>
      <c r="L76" s="73"/>
      <c r="M76" s="73"/>
      <c r="N76" s="73"/>
      <c r="O76" s="73"/>
      <c r="P76" s="73"/>
      <c r="Q76" s="73"/>
      <c r="R76" s="73"/>
      <c r="S76" s="73"/>
      <c r="T76" s="73"/>
      <c r="U76" s="73"/>
      <c r="V76" s="73"/>
      <c r="W76" s="73"/>
    </row>
    <row r="77" spans="3:23">
      <c r="C77" s="73"/>
      <c r="D77" s="73"/>
      <c r="E77" s="73"/>
      <c r="F77" s="73"/>
      <c r="G77" s="73"/>
      <c r="H77" s="73"/>
      <c r="I77" s="73"/>
      <c r="J77" s="73"/>
      <c r="K77" s="73"/>
      <c r="L77" s="73"/>
      <c r="M77" s="73"/>
      <c r="N77" s="73"/>
      <c r="O77" s="73"/>
      <c r="P77" s="73"/>
      <c r="Q77" s="73"/>
      <c r="R77" s="73"/>
      <c r="S77" s="73"/>
      <c r="T77" s="73"/>
      <c r="U77" s="73"/>
      <c r="V77" s="73"/>
      <c r="W77" s="73"/>
    </row>
    <row r="78" spans="3:23">
      <c r="C78" s="73"/>
      <c r="D78" s="73"/>
      <c r="E78" s="73"/>
      <c r="F78" s="73"/>
      <c r="G78" s="73"/>
      <c r="H78" s="73"/>
      <c r="I78" s="73"/>
      <c r="J78" s="73"/>
      <c r="K78" s="73"/>
      <c r="L78" s="73"/>
      <c r="M78" s="73"/>
      <c r="N78" s="73"/>
      <c r="O78" s="73"/>
      <c r="P78" s="73"/>
      <c r="Q78" s="73"/>
      <c r="R78" s="73"/>
      <c r="S78" s="73"/>
      <c r="T78" s="73"/>
      <c r="U78" s="73"/>
      <c r="V78" s="73"/>
      <c r="W78" s="73"/>
    </row>
    <row r="79" spans="3:23">
      <c r="C79" s="73"/>
      <c r="D79" s="73"/>
      <c r="E79" s="73"/>
      <c r="F79" s="73"/>
      <c r="G79" s="73"/>
      <c r="H79" s="73"/>
      <c r="I79" s="73"/>
      <c r="J79" s="73"/>
      <c r="K79" s="73"/>
      <c r="L79" s="73"/>
      <c r="M79" s="73"/>
      <c r="N79" s="73"/>
      <c r="O79" s="73"/>
      <c r="P79" s="73"/>
      <c r="Q79" s="73"/>
      <c r="R79" s="73"/>
      <c r="S79" s="73"/>
      <c r="T79" s="73"/>
      <c r="U79" s="73"/>
      <c r="V79" s="73"/>
      <c r="W79" s="73"/>
    </row>
    <row r="80" spans="3:23">
      <c r="C80" s="73"/>
      <c r="D80" s="73"/>
      <c r="E80" s="73"/>
      <c r="F80" s="73"/>
      <c r="G80" s="73"/>
      <c r="H80" s="73"/>
      <c r="I80" s="73"/>
      <c r="J80" s="73"/>
      <c r="K80" s="73"/>
      <c r="L80" s="73"/>
      <c r="M80" s="73"/>
      <c r="N80" s="73"/>
      <c r="O80" s="73"/>
      <c r="P80" s="73"/>
      <c r="Q80" s="73"/>
      <c r="R80" s="73"/>
      <c r="S80" s="73"/>
      <c r="T80" s="73"/>
      <c r="U80" s="73"/>
      <c r="V80" s="73"/>
      <c r="W80" s="73"/>
    </row>
    <row r="81" spans="3:23">
      <c r="C81" s="73"/>
      <c r="D81" s="73"/>
      <c r="E81" s="73"/>
      <c r="F81" s="73"/>
      <c r="G81" s="73"/>
      <c r="H81" s="73"/>
      <c r="I81" s="73"/>
      <c r="J81" s="73"/>
      <c r="K81" s="73"/>
      <c r="L81" s="73"/>
      <c r="M81" s="73"/>
      <c r="N81" s="73"/>
      <c r="O81" s="73"/>
      <c r="P81" s="73"/>
      <c r="Q81" s="73"/>
      <c r="R81" s="73"/>
      <c r="S81" s="73"/>
      <c r="T81" s="73"/>
      <c r="U81" s="73"/>
      <c r="V81" s="73"/>
      <c r="W81" s="73"/>
    </row>
    <row r="82" spans="3:23">
      <c r="C82" s="73"/>
      <c r="D82" s="73"/>
      <c r="E82" s="73"/>
      <c r="F82" s="73"/>
      <c r="G82" s="73"/>
      <c r="H82" s="73"/>
      <c r="I82" s="73"/>
      <c r="J82" s="73"/>
      <c r="K82" s="73"/>
      <c r="L82" s="73"/>
      <c r="M82" s="73"/>
      <c r="N82" s="73"/>
      <c r="O82" s="73"/>
      <c r="P82" s="73"/>
      <c r="Q82" s="73"/>
      <c r="R82" s="73"/>
      <c r="S82" s="73"/>
      <c r="T82" s="73"/>
      <c r="U82" s="73"/>
      <c r="V82" s="73"/>
      <c r="W82" s="73"/>
    </row>
    <row r="83" spans="3:23">
      <c r="C83" s="73"/>
      <c r="D83" s="73"/>
      <c r="E83" s="73"/>
      <c r="F83" s="73"/>
      <c r="G83" s="73"/>
      <c r="H83" s="73"/>
      <c r="I83" s="73"/>
      <c r="J83" s="73"/>
      <c r="K83" s="73"/>
      <c r="L83" s="73"/>
      <c r="M83" s="73"/>
      <c r="N83" s="73"/>
      <c r="O83" s="73"/>
      <c r="P83" s="73"/>
      <c r="Q83" s="73"/>
      <c r="R83" s="73"/>
      <c r="S83" s="73"/>
      <c r="T83" s="73"/>
      <c r="U83" s="73"/>
      <c r="V83" s="73"/>
      <c r="W83" s="73"/>
    </row>
    <row r="84" spans="3:23">
      <c r="C84" s="73"/>
      <c r="D84" s="73"/>
      <c r="E84" s="73"/>
      <c r="F84" s="73"/>
      <c r="G84" s="73"/>
      <c r="H84" s="73"/>
      <c r="I84" s="73"/>
      <c r="J84" s="73"/>
      <c r="K84" s="73"/>
      <c r="L84" s="73"/>
      <c r="M84" s="73"/>
      <c r="N84" s="73"/>
      <c r="O84" s="73"/>
      <c r="P84" s="73"/>
      <c r="Q84" s="73"/>
      <c r="R84" s="73"/>
      <c r="S84" s="73"/>
      <c r="T84" s="73"/>
      <c r="U84" s="73"/>
      <c r="V84" s="73"/>
      <c r="W84" s="73"/>
    </row>
    <row r="85" spans="3:23">
      <c r="C85" s="73"/>
      <c r="D85" s="73"/>
      <c r="E85" s="73"/>
      <c r="F85" s="73"/>
      <c r="G85" s="73"/>
      <c r="H85" s="73"/>
      <c r="I85" s="73"/>
      <c r="J85" s="73"/>
      <c r="K85" s="73"/>
      <c r="L85" s="73"/>
      <c r="M85" s="73"/>
      <c r="N85" s="73"/>
      <c r="O85" s="73"/>
      <c r="P85" s="73"/>
      <c r="Q85" s="73"/>
      <c r="R85" s="73"/>
      <c r="S85" s="73"/>
      <c r="T85" s="73"/>
      <c r="U85" s="73"/>
      <c r="V85" s="73"/>
      <c r="W85" s="73"/>
    </row>
    <row r="86" spans="3:23">
      <c r="C86" s="73"/>
      <c r="D86" s="73"/>
      <c r="E86" s="73"/>
      <c r="F86" s="73"/>
      <c r="G86" s="73"/>
      <c r="H86" s="73"/>
      <c r="I86" s="73"/>
      <c r="J86" s="73"/>
      <c r="K86" s="73"/>
      <c r="L86" s="73"/>
      <c r="M86" s="73"/>
      <c r="N86" s="73"/>
      <c r="O86" s="73"/>
      <c r="P86" s="73"/>
      <c r="Q86" s="73"/>
      <c r="R86" s="73"/>
      <c r="S86" s="73"/>
      <c r="T86" s="73"/>
      <c r="U86" s="73"/>
      <c r="V86" s="73"/>
      <c r="W86" s="73"/>
    </row>
    <row r="87" spans="3:23">
      <c r="C87" s="73"/>
      <c r="D87" s="73"/>
      <c r="E87" s="73"/>
      <c r="F87" s="73"/>
      <c r="G87" s="73"/>
      <c r="H87" s="73"/>
      <c r="I87" s="73"/>
      <c r="J87" s="73"/>
      <c r="K87" s="73"/>
      <c r="L87" s="73"/>
      <c r="M87" s="73"/>
      <c r="N87" s="73"/>
      <c r="O87" s="73"/>
      <c r="P87" s="73"/>
      <c r="Q87" s="73"/>
      <c r="R87" s="73"/>
      <c r="S87" s="73"/>
      <c r="T87" s="73"/>
      <c r="U87" s="73"/>
      <c r="V87" s="73"/>
      <c r="W87" s="73"/>
    </row>
    <row r="88" spans="3:23">
      <c r="C88" s="73"/>
      <c r="D88" s="73"/>
      <c r="E88" s="73"/>
      <c r="F88" s="73"/>
      <c r="G88" s="73"/>
      <c r="H88" s="73"/>
      <c r="I88" s="73"/>
      <c r="J88" s="73"/>
      <c r="K88" s="73"/>
      <c r="L88" s="73"/>
      <c r="M88" s="73"/>
      <c r="N88" s="73"/>
      <c r="O88" s="73"/>
      <c r="P88" s="73"/>
      <c r="Q88" s="73"/>
      <c r="R88" s="73"/>
      <c r="S88" s="73"/>
      <c r="T88" s="73"/>
      <c r="U88" s="73"/>
      <c r="V88" s="73"/>
      <c r="W88" s="73"/>
    </row>
    <row r="89" spans="3:23">
      <c r="C89" s="73"/>
      <c r="D89" s="73"/>
      <c r="E89" s="73"/>
      <c r="F89" s="73"/>
      <c r="G89" s="73"/>
      <c r="H89" s="73"/>
      <c r="I89" s="73"/>
      <c r="J89" s="73"/>
      <c r="K89" s="73"/>
      <c r="L89" s="73"/>
      <c r="M89" s="73"/>
      <c r="N89" s="73"/>
      <c r="O89" s="73"/>
      <c r="P89" s="73"/>
      <c r="Q89" s="73"/>
      <c r="R89" s="73"/>
      <c r="S89" s="73"/>
      <c r="T89" s="73"/>
      <c r="U89" s="73"/>
      <c r="V89" s="73"/>
      <c r="W89" s="73"/>
    </row>
    <row r="90" spans="3:23">
      <c r="C90" s="73"/>
      <c r="D90" s="73"/>
      <c r="E90" s="73"/>
      <c r="F90" s="73"/>
      <c r="G90" s="73"/>
      <c r="H90" s="73"/>
      <c r="I90" s="73"/>
      <c r="J90" s="73"/>
      <c r="K90" s="73"/>
      <c r="L90" s="73"/>
      <c r="M90" s="73"/>
      <c r="N90" s="73"/>
      <c r="O90" s="73"/>
      <c r="P90" s="73"/>
      <c r="Q90" s="73"/>
      <c r="R90" s="73"/>
      <c r="S90" s="73"/>
      <c r="T90" s="73"/>
      <c r="U90" s="73"/>
      <c r="V90" s="73"/>
      <c r="W90" s="73"/>
    </row>
    <row r="91" spans="3:23">
      <c r="C91" s="73"/>
      <c r="D91" s="73"/>
      <c r="E91" s="73"/>
      <c r="F91" s="73"/>
      <c r="G91" s="73"/>
      <c r="H91" s="74"/>
      <c r="I91" s="74"/>
      <c r="J91" s="74"/>
      <c r="K91" s="74"/>
      <c r="L91" s="73"/>
      <c r="M91" s="73"/>
      <c r="N91" s="73"/>
      <c r="O91" s="73"/>
      <c r="P91" s="73"/>
      <c r="Q91" s="73"/>
      <c r="R91" s="73"/>
      <c r="S91" s="73"/>
      <c r="T91" s="73"/>
      <c r="U91" s="73"/>
      <c r="V91" s="73"/>
      <c r="W91" s="73"/>
    </row>
    <row r="92" spans="3:23">
      <c r="C92" s="74"/>
      <c r="D92" s="74"/>
      <c r="E92" s="74"/>
      <c r="F92" s="74"/>
      <c r="G92" s="74"/>
      <c r="H92" s="74"/>
      <c r="I92" s="74"/>
      <c r="J92" s="74"/>
      <c r="K92" s="74"/>
      <c r="L92" s="74"/>
      <c r="M92" s="74"/>
      <c r="N92" s="74"/>
      <c r="O92" s="74"/>
      <c r="P92" s="74"/>
      <c r="Q92" s="74"/>
      <c r="R92" s="74"/>
      <c r="S92" s="74"/>
      <c r="T92" s="74"/>
      <c r="U92" s="74"/>
      <c r="V92" s="74"/>
      <c r="W92" s="74"/>
    </row>
    <row r="93" spans="3:23">
      <c r="C93" s="74"/>
      <c r="D93" s="74"/>
      <c r="E93" s="74"/>
      <c r="F93" s="74"/>
      <c r="G93" s="74"/>
      <c r="H93" s="74"/>
      <c r="I93" s="74"/>
      <c r="J93" s="74"/>
      <c r="K93" s="74"/>
      <c r="L93" s="74"/>
      <c r="M93" s="74"/>
      <c r="N93" s="74"/>
      <c r="O93" s="74"/>
      <c r="P93" s="74"/>
      <c r="Q93" s="74"/>
      <c r="R93" s="74"/>
      <c r="S93" s="74"/>
      <c r="T93" s="74"/>
      <c r="U93" s="74"/>
      <c r="V93" s="74"/>
      <c r="W93" s="74"/>
    </row>
    <row r="94" spans="3:23">
      <c r="C94" s="74"/>
      <c r="D94" s="74"/>
      <c r="E94" s="74"/>
      <c r="F94" s="74"/>
      <c r="G94" s="74"/>
      <c r="H94" s="74"/>
      <c r="I94" s="74"/>
      <c r="J94" s="74"/>
      <c r="K94" s="74"/>
      <c r="L94" s="74"/>
      <c r="M94" s="74"/>
      <c r="N94" s="74"/>
      <c r="O94" s="74"/>
      <c r="P94" s="74"/>
      <c r="Q94" s="74"/>
      <c r="R94" s="74"/>
      <c r="S94" s="74"/>
      <c r="T94" s="74"/>
      <c r="U94" s="74"/>
      <c r="V94" s="74"/>
      <c r="W94" s="74"/>
    </row>
    <row r="95" spans="3:23">
      <c r="C95" s="74"/>
      <c r="D95" s="74"/>
      <c r="E95" s="74"/>
      <c r="F95" s="74"/>
      <c r="G95" s="74"/>
      <c r="H95" s="74"/>
      <c r="I95" s="74"/>
      <c r="J95" s="74"/>
      <c r="K95" s="74"/>
      <c r="L95" s="74"/>
      <c r="M95" s="74"/>
      <c r="N95" s="74"/>
      <c r="O95" s="74"/>
      <c r="P95" s="74"/>
      <c r="Q95" s="74"/>
      <c r="R95" s="74"/>
      <c r="S95" s="74"/>
      <c r="T95" s="74"/>
      <c r="U95" s="74"/>
      <c r="V95" s="74"/>
      <c r="W95" s="74"/>
    </row>
    <row r="96" spans="3:23">
      <c r="C96" s="74"/>
      <c r="D96" s="74"/>
      <c r="E96" s="74"/>
      <c r="F96" s="74"/>
      <c r="G96" s="74"/>
      <c r="H96" s="74"/>
      <c r="I96" s="74"/>
      <c r="J96" s="74"/>
      <c r="K96" s="74"/>
      <c r="L96" s="74"/>
      <c r="M96" s="74"/>
      <c r="N96" s="74"/>
      <c r="O96" s="74"/>
      <c r="P96" s="74"/>
      <c r="Q96" s="74"/>
      <c r="R96" s="74"/>
      <c r="S96" s="74"/>
      <c r="T96" s="74"/>
      <c r="U96" s="74"/>
      <c r="V96" s="74"/>
      <c r="W96" s="74"/>
    </row>
    <row r="97" spans="3:23">
      <c r="C97" s="74"/>
      <c r="D97" s="74"/>
      <c r="E97" s="74"/>
      <c r="F97" s="74"/>
      <c r="G97" s="74"/>
      <c r="H97" s="74"/>
      <c r="I97" s="74"/>
      <c r="J97" s="74"/>
      <c r="K97" s="74"/>
      <c r="L97" s="74"/>
      <c r="M97" s="74"/>
      <c r="N97" s="74"/>
      <c r="O97" s="74"/>
      <c r="P97" s="74"/>
      <c r="Q97" s="74"/>
      <c r="R97" s="74"/>
      <c r="S97" s="74"/>
      <c r="T97" s="74"/>
      <c r="U97" s="74"/>
      <c r="V97" s="74"/>
      <c r="W97" s="74"/>
    </row>
    <row r="98" spans="3:23">
      <c r="C98" s="74"/>
      <c r="D98" s="74"/>
      <c r="E98" s="74"/>
      <c r="F98" s="74"/>
      <c r="G98" s="74"/>
      <c r="H98" s="74"/>
      <c r="I98" s="74"/>
      <c r="J98" s="74"/>
      <c r="K98" s="74"/>
      <c r="L98" s="74"/>
      <c r="M98" s="74"/>
      <c r="N98" s="74"/>
      <c r="O98" s="74"/>
      <c r="P98" s="74"/>
      <c r="Q98" s="74"/>
      <c r="R98" s="74"/>
      <c r="S98" s="74"/>
      <c r="T98" s="74"/>
      <c r="U98" s="74"/>
      <c r="V98" s="74"/>
      <c r="W98" s="74"/>
    </row>
    <row r="99" spans="3:23">
      <c r="C99" s="74"/>
      <c r="D99" s="74"/>
      <c r="E99" s="74"/>
      <c r="F99" s="74"/>
      <c r="G99" s="74"/>
      <c r="H99" s="74"/>
      <c r="I99" s="74"/>
      <c r="J99" s="74"/>
      <c r="K99" s="74"/>
      <c r="L99" s="74"/>
      <c r="M99" s="74"/>
      <c r="N99" s="74"/>
      <c r="O99" s="74"/>
      <c r="P99" s="74"/>
      <c r="Q99" s="74"/>
      <c r="R99" s="74"/>
      <c r="S99" s="74"/>
      <c r="T99" s="74"/>
      <c r="U99" s="74"/>
      <c r="V99" s="74"/>
      <c r="W99" s="74"/>
    </row>
    <row r="100" spans="3:23">
      <c r="C100" s="74"/>
      <c r="D100" s="74"/>
      <c r="E100" s="74"/>
      <c r="F100" s="74"/>
      <c r="G100" s="74"/>
      <c r="H100" s="74"/>
      <c r="I100" s="74"/>
      <c r="J100" s="74"/>
      <c r="K100" s="74"/>
      <c r="L100" s="74"/>
      <c r="M100" s="74"/>
      <c r="N100" s="74"/>
      <c r="O100" s="74"/>
      <c r="P100" s="74"/>
      <c r="Q100" s="74"/>
      <c r="R100" s="74"/>
      <c r="S100" s="74"/>
      <c r="T100" s="74"/>
      <c r="U100" s="74"/>
      <c r="V100" s="74"/>
      <c r="W100" s="74"/>
    </row>
    <row r="101" spans="3:23">
      <c r="C101" s="74"/>
      <c r="D101" s="74"/>
      <c r="E101" s="74"/>
      <c r="F101" s="74"/>
      <c r="G101" s="74"/>
      <c r="H101" s="74"/>
      <c r="I101" s="74"/>
      <c r="J101" s="74"/>
      <c r="K101" s="74"/>
      <c r="L101" s="74"/>
      <c r="M101" s="74"/>
      <c r="N101" s="74"/>
      <c r="O101" s="74"/>
      <c r="P101" s="74"/>
      <c r="Q101" s="74"/>
      <c r="R101" s="74"/>
      <c r="S101" s="74"/>
      <c r="T101" s="74"/>
      <c r="U101" s="74"/>
      <c r="V101" s="74"/>
      <c r="W101" s="74"/>
    </row>
    <row r="102" spans="3:23">
      <c r="C102" s="74"/>
      <c r="D102" s="74"/>
      <c r="E102" s="74"/>
      <c r="F102" s="74"/>
      <c r="G102" s="74"/>
      <c r="H102" s="74"/>
      <c r="I102" s="74"/>
      <c r="J102" s="74"/>
      <c r="K102" s="74"/>
      <c r="L102" s="74"/>
      <c r="M102" s="74"/>
      <c r="N102" s="74"/>
      <c r="O102" s="74"/>
      <c r="P102" s="74"/>
      <c r="Q102" s="74"/>
      <c r="R102" s="74"/>
      <c r="S102" s="74"/>
      <c r="T102" s="74"/>
      <c r="U102" s="74"/>
      <c r="V102" s="74"/>
      <c r="W102" s="74"/>
    </row>
    <row r="103" spans="3:23">
      <c r="C103" s="74"/>
      <c r="D103" s="74"/>
      <c r="E103" s="74"/>
      <c r="F103" s="74"/>
      <c r="G103" s="74"/>
      <c r="H103" s="74"/>
      <c r="I103" s="74"/>
      <c r="J103" s="74"/>
      <c r="K103" s="74"/>
      <c r="L103" s="74"/>
      <c r="M103" s="74"/>
      <c r="N103" s="74"/>
      <c r="O103" s="74"/>
      <c r="P103" s="74"/>
      <c r="Q103" s="74"/>
      <c r="R103" s="74"/>
      <c r="S103" s="74"/>
      <c r="T103" s="74"/>
      <c r="U103" s="74"/>
      <c r="V103" s="74"/>
      <c r="W103" s="74"/>
    </row>
    <row r="104" spans="3:23">
      <c r="C104" s="74"/>
      <c r="D104" s="74"/>
      <c r="E104" s="74"/>
      <c r="F104" s="74"/>
      <c r="G104" s="74"/>
      <c r="H104" s="74"/>
      <c r="I104" s="74"/>
      <c r="J104" s="74"/>
      <c r="K104" s="74"/>
      <c r="L104" s="74"/>
      <c r="M104" s="74"/>
      <c r="N104" s="74"/>
      <c r="O104" s="74"/>
      <c r="P104" s="74"/>
      <c r="Q104" s="74"/>
      <c r="R104" s="74"/>
      <c r="S104" s="74"/>
      <c r="T104" s="74"/>
      <c r="U104" s="74"/>
      <c r="V104" s="74"/>
      <c r="W104" s="74"/>
    </row>
    <row r="105" spans="3:23">
      <c r="C105" s="74"/>
      <c r="D105" s="74"/>
      <c r="E105" s="74"/>
      <c r="F105" s="74"/>
      <c r="G105" s="74"/>
      <c r="H105" s="74"/>
      <c r="I105" s="74"/>
      <c r="J105" s="74"/>
      <c r="K105" s="74"/>
      <c r="L105" s="74"/>
      <c r="M105" s="74"/>
      <c r="N105" s="74"/>
      <c r="O105" s="74"/>
      <c r="P105" s="74"/>
      <c r="Q105" s="74"/>
      <c r="R105" s="74"/>
      <c r="S105" s="74"/>
      <c r="T105" s="74"/>
      <c r="U105" s="74"/>
      <c r="V105" s="74"/>
      <c r="W105" s="74"/>
    </row>
    <row r="106" spans="3:23">
      <c r="C106" s="74"/>
      <c r="D106" s="74"/>
      <c r="E106" s="74"/>
      <c r="F106" s="74"/>
      <c r="G106" s="74"/>
      <c r="H106" s="74"/>
      <c r="I106" s="74"/>
      <c r="J106" s="74"/>
      <c r="K106" s="74"/>
      <c r="L106" s="74"/>
      <c r="M106" s="74"/>
      <c r="N106" s="74"/>
      <c r="O106" s="74"/>
      <c r="P106" s="74"/>
      <c r="Q106" s="74"/>
      <c r="R106" s="74"/>
      <c r="S106" s="74"/>
      <c r="T106" s="74"/>
      <c r="U106" s="74"/>
      <c r="V106" s="74"/>
      <c r="W106" s="74"/>
    </row>
    <row r="107" spans="3:23">
      <c r="C107" s="74"/>
      <c r="D107" s="74"/>
      <c r="E107" s="74"/>
      <c r="F107" s="74"/>
      <c r="G107" s="74"/>
      <c r="H107" s="74"/>
      <c r="I107" s="74"/>
      <c r="J107" s="74"/>
      <c r="K107" s="74"/>
      <c r="L107" s="74"/>
      <c r="M107" s="74"/>
      <c r="N107" s="74"/>
      <c r="O107" s="74"/>
      <c r="P107" s="74"/>
      <c r="Q107" s="74"/>
      <c r="R107" s="74"/>
      <c r="S107" s="74"/>
      <c r="T107" s="74"/>
      <c r="U107" s="74"/>
      <c r="V107" s="74"/>
      <c r="W107" s="74"/>
    </row>
    <row r="108" spans="3:23">
      <c r="C108" s="74"/>
      <c r="D108" s="74"/>
      <c r="E108" s="74"/>
      <c r="F108" s="74"/>
      <c r="G108" s="74"/>
      <c r="H108" s="74"/>
      <c r="I108" s="74"/>
      <c r="J108" s="74"/>
      <c r="K108" s="74"/>
      <c r="L108" s="74"/>
      <c r="M108" s="74"/>
      <c r="N108" s="74"/>
      <c r="O108" s="74"/>
      <c r="P108" s="74"/>
      <c r="Q108" s="74"/>
      <c r="R108" s="74"/>
      <c r="S108" s="74"/>
      <c r="T108" s="74"/>
      <c r="U108" s="74"/>
      <c r="V108" s="74"/>
      <c r="W108" s="74"/>
    </row>
    <row r="109" spans="3:23">
      <c r="C109" s="74"/>
      <c r="D109" s="74"/>
      <c r="E109" s="74"/>
      <c r="F109" s="74"/>
      <c r="G109" s="74"/>
      <c r="H109" s="74"/>
      <c r="I109" s="74"/>
      <c r="J109" s="74"/>
      <c r="K109" s="74"/>
      <c r="L109" s="74"/>
      <c r="M109" s="74"/>
      <c r="N109" s="74"/>
      <c r="O109" s="74"/>
      <c r="P109" s="74"/>
      <c r="Q109" s="74"/>
      <c r="R109" s="74"/>
      <c r="S109" s="74"/>
      <c r="T109" s="74"/>
      <c r="U109" s="74"/>
      <c r="V109" s="74"/>
      <c r="W109" s="74"/>
    </row>
    <row r="110" spans="3:23">
      <c r="C110" s="74"/>
      <c r="D110" s="74"/>
      <c r="E110" s="74"/>
      <c r="F110" s="74"/>
      <c r="G110" s="74"/>
      <c r="H110" s="74"/>
      <c r="I110" s="74"/>
      <c r="J110" s="74"/>
      <c r="K110" s="74"/>
      <c r="L110" s="74"/>
      <c r="M110" s="74"/>
      <c r="N110" s="74"/>
      <c r="O110" s="74"/>
      <c r="P110" s="74"/>
      <c r="Q110" s="74"/>
      <c r="R110" s="74"/>
      <c r="S110" s="74"/>
      <c r="T110" s="74"/>
      <c r="U110" s="74"/>
      <c r="V110" s="74"/>
      <c r="W110" s="74"/>
    </row>
    <row r="111" spans="3:23">
      <c r="C111" s="74"/>
      <c r="D111" s="74"/>
      <c r="E111" s="74"/>
      <c r="F111" s="74"/>
      <c r="G111" s="74"/>
      <c r="H111" s="74"/>
      <c r="I111" s="74"/>
      <c r="J111" s="74"/>
      <c r="K111" s="74"/>
      <c r="L111" s="74"/>
      <c r="M111" s="74"/>
      <c r="N111" s="74"/>
      <c r="O111" s="74"/>
      <c r="P111" s="74"/>
      <c r="Q111" s="74"/>
      <c r="R111" s="74"/>
      <c r="S111" s="74"/>
      <c r="T111" s="74"/>
      <c r="U111" s="74"/>
      <c r="V111" s="74"/>
      <c r="W111" s="74"/>
    </row>
    <row r="112" spans="3:23">
      <c r="C112" s="74"/>
      <c r="D112" s="74"/>
      <c r="E112" s="74"/>
      <c r="F112" s="74"/>
      <c r="G112" s="74"/>
      <c r="H112" s="74"/>
      <c r="I112" s="74"/>
      <c r="J112" s="74"/>
      <c r="K112" s="74"/>
      <c r="L112" s="74"/>
      <c r="M112" s="74"/>
      <c r="N112" s="74"/>
      <c r="O112" s="74"/>
      <c r="P112" s="74"/>
      <c r="Q112" s="74"/>
      <c r="R112" s="74"/>
      <c r="S112" s="74"/>
      <c r="T112" s="74"/>
      <c r="U112" s="74"/>
      <c r="V112" s="74"/>
      <c r="W112" s="74"/>
    </row>
    <row r="113" spans="3:23">
      <c r="C113" s="74"/>
      <c r="D113" s="74"/>
      <c r="E113" s="74"/>
      <c r="F113" s="74"/>
      <c r="G113" s="74"/>
      <c r="L113" s="74"/>
      <c r="M113" s="74"/>
      <c r="N113" s="74"/>
      <c r="O113" s="74"/>
      <c r="P113" s="74"/>
      <c r="Q113" s="74"/>
      <c r="R113" s="74"/>
      <c r="S113" s="74"/>
      <c r="T113" s="74"/>
      <c r="U113" s="74"/>
      <c r="V113" s="74"/>
      <c r="W113" s="74"/>
    </row>
  </sheetData>
  <mergeCells count="16">
    <mergeCell ref="C2:I2"/>
    <mergeCell ref="A2:B2"/>
    <mergeCell ref="A10:B10"/>
    <mergeCell ref="A34:C34"/>
    <mergeCell ref="A4:B4"/>
    <mergeCell ref="C4:H4"/>
    <mergeCell ref="A6:B6"/>
    <mergeCell ref="C6:F6"/>
    <mergeCell ref="A8:B8"/>
    <mergeCell ref="M21:M28"/>
    <mergeCell ref="A35:C35"/>
    <mergeCell ref="A36:C36"/>
    <mergeCell ref="A30:C30"/>
    <mergeCell ref="A31:C31"/>
    <mergeCell ref="A32:C32"/>
    <mergeCell ref="A33:C33"/>
  </mergeCells>
  <conditionalFormatting sqref="O22:O24">
    <cfRule type="expression" dxfId="27" priority="12">
      <formula>$B22&gt;$B$13</formula>
    </cfRule>
  </conditionalFormatting>
  <conditionalFormatting sqref="O25 O28">
    <cfRule type="expression" dxfId="26" priority="11">
      <formula>$B25&gt;$B$13</formula>
    </cfRule>
  </conditionalFormatting>
  <conditionalFormatting sqref="O27">
    <cfRule type="expression" dxfId="25" priority="10">
      <formula>$B27&gt;$B$13</formula>
    </cfRule>
  </conditionalFormatting>
  <conditionalFormatting sqref="O26">
    <cfRule type="expression" dxfId="24" priority="9">
      <formula>$B26&gt;$B$13</formula>
    </cfRule>
  </conditionalFormatting>
  <conditionalFormatting sqref="P22:P24">
    <cfRule type="expression" dxfId="23" priority="8">
      <formula>$B22&gt;$B$13</formula>
    </cfRule>
  </conditionalFormatting>
  <conditionalFormatting sqref="P25 P28">
    <cfRule type="expression" dxfId="22" priority="7">
      <formula>$B25&gt;$B$13</formula>
    </cfRule>
  </conditionalFormatting>
  <conditionalFormatting sqref="P27">
    <cfRule type="expression" dxfId="21" priority="6">
      <formula>$B27&gt;$B$13</formula>
    </cfRule>
  </conditionalFormatting>
  <conditionalFormatting sqref="P26">
    <cfRule type="expression" dxfId="20" priority="5">
      <formula>$B26&gt;$B$13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5E62547-7DBB-4D38-87A4-186672838ADC}">
          <x14:formula1>
            <xm:f>'Parte A - Resumo'!$D$25:$D$32</xm:f>
          </x14:formula1>
          <xm:sqref>B14:B19</xm:sqref>
        </x14:dataValidation>
        <x14:dataValidation type="list" allowBlank="1" showInputMessage="1" showErrorMessage="1" xr:uid="{61FCA5B7-CDC5-49CA-B5E2-CE369981A0CB}">
          <x14:formula1>
            <xm:f>Legenda!$B$2:$B$43</xm:f>
          </x14:formula1>
          <xm:sqref>D14:D19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E42-930C-4B7B-9D04-79DEC54A2F43}">
  <dimension ref="A2:Y42"/>
  <sheetViews>
    <sheetView workbookViewId="0">
      <selection activeCell="A10" sqref="A10:B10"/>
    </sheetView>
  </sheetViews>
  <sheetFormatPr defaultColWidth="8.6640625" defaultRowHeight="14.4"/>
  <cols>
    <col min="1" max="1" width="8.44140625" customWidth="1"/>
    <col min="2" max="2" width="24.33203125" customWidth="1"/>
    <col min="3" max="3" width="23.6640625" customWidth="1"/>
    <col min="4" max="4" width="22.88671875" customWidth="1"/>
    <col min="5" max="5" width="15.33203125" customWidth="1"/>
    <col min="6" max="6" width="16.6640625" customWidth="1"/>
    <col min="7" max="7" width="17.33203125" customWidth="1"/>
    <col min="8" max="8" width="22.6640625" customWidth="1"/>
    <col min="9" max="9" width="19.6640625" customWidth="1"/>
    <col min="10" max="10" width="31.109375" customWidth="1"/>
  </cols>
  <sheetData>
    <row r="2" spans="1:10" ht="18.45" customHeight="1">
      <c r="A2" s="215" t="s">
        <v>142</v>
      </c>
      <c r="B2" s="215"/>
      <c r="C2" s="214"/>
      <c r="D2" s="214"/>
      <c r="E2" s="214"/>
      <c r="F2" s="214"/>
      <c r="G2" s="214"/>
      <c r="H2" s="214"/>
      <c r="I2" s="214"/>
    </row>
    <row r="4" spans="1:10" ht="18.45" customHeight="1">
      <c r="A4" s="215" t="s">
        <v>48</v>
      </c>
      <c r="B4" s="215"/>
      <c r="C4" s="214"/>
      <c r="D4" s="214"/>
      <c r="E4" s="214"/>
      <c r="F4" s="214"/>
      <c r="G4" s="214"/>
      <c r="H4" s="214"/>
    </row>
    <row r="5" spans="1:10" ht="18.45" customHeight="1">
      <c r="A5" s="99"/>
      <c r="B5" s="99"/>
      <c r="C5" s="99"/>
      <c r="D5" s="99"/>
      <c r="E5" s="57"/>
      <c r="F5" s="57"/>
      <c r="G5" s="57"/>
      <c r="H5" s="57"/>
      <c r="I5" s="57"/>
    </row>
    <row r="6" spans="1:10" ht="18.45" customHeight="1">
      <c r="A6" s="215" t="s">
        <v>0</v>
      </c>
      <c r="B6" s="215"/>
      <c r="C6" s="214"/>
      <c r="D6" s="214"/>
      <c r="E6" s="214"/>
      <c r="F6" s="214"/>
    </row>
    <row r="7" spans="1:10" ht="18.45" customHeight="1">
      <c r="A7" s="99"/>
      <c r="B7" s="99"/>
      <c r="C7" s="99"/>
      <c r="D7" s="99"/>
      <c r="E7" s="57"/>
      <c r="F7" s="57"/>
      <c r="G7" s="57"/>
      <c r="H7" s="57"/>
      <c r="I7" s="57"/>
    </row>
    <row r="8" spans="1:10" ht="18.45" customHeight="1">
      <c r="A8" s="215" t="s">
        <v>200</v>
      </c>
      <c r="B8" s="215"/>
      <c r="C8" s="58"/>
      <c r="D8" s="57"/>
      <c r="E8" s="59"/>
      <c r="F8" s="59"/>
      <c r="G8" s="59"/>
      <c r="H8" s="57"/>
      <c r="I8" s="57"/>
    </row>
    <row r="9" spans="1:10" ht="18.45" customHeight="1">
      <c r="A9" s="99"/>
      <c r="B9" s="99"/>
      <c r="C9" s="99"/>
      <c r="D9" s="99"/>
      <c r="E9" s="59"/>
      <c r="F9" s="59"/>
      <c r="G9" s="59"/>
      <c r="H9" s="57"/>
      <c r="I9" s="57"/>
    </row>
    <row r="10" spans="1:10" ht="18.45" customHeight="1">
      <c r="A10" s="215" t="s">
        <v>210</v>
      </c>
      <c r="B10" s="215"/>
      <c r="C10" s="58"/>
      <c r="D10" s="57"/>
      <c r="E10" s="59"/>
      <c r="F10" s="59"/>
      <c r="G10" s="59"/>
      <c r="H10" s="57"/>
      <c r="I10" s="57"/>
    </row>
    <row r="11" spans="1:10">
      <c r="C11" s="57"/>
      <c r="D11" s="57"/>
      <c r="E11" s="57"/>
      <c r="F11" s="57"/>
      <c r="G11" s="57"/>
    </row>
    <row r="13" spans="1:10" s="66" customFormat="1" ht="39.6">
      <c r="A13" s="61" t="s">
        <v>74</v>
      </c>
      <c r="B13" s="61" t="s">
        <v>145</v>
      </c>
      <c r="C13" s="61" t="s">
        <v>76</v>
      </c>
      <c r="D13" s="61" t="s">
        <v>108</v>
      </c>
      <c r="E13" s="61" t="s">
        <v>109</v>
      </c>
      <c r="F13" s="61" t="s">
        <v>110</v>
      </c>
      <c r="G13" s="61" t="s">
        <v>111</v>
      </c>
      <c r="H13" s="64" t="s">
        <v>112</v>
      </c>
      <c r="I13" s="64" t="s">
        <v>146</v>
      </c>
      <c r="J13" s="65" t="s">
        <v>11</v>
      </c>
    </row>
    <row r="14" spans="1:10" s="69" customFormat="1" ht="13.8">
      <c r="A14" s="67" t="s">
        <v>87</v>
      </c>
      <c r="B14" s="67" t="s">
        <v>88</v>
      </c>
      <c r="C14" s="75" t="s">
        <v>89</v>
      </c>
      <c r="D14" s="75" t="s">
        <v>90</v>
      </c>
      <c r="E14" s="75" t="s">
        <v>91</v>
      </c>
      <c r="F14" s="75" t="s">
        <v>92</v>
      </c>
      <c r="G14" s="75" t="s">
        <v>93</v>
      </c>
      <c r="H14" s="76" t="s">
        <v>94</v>
      </c>
      <c r="I14" s="76" t="s">
        <v>95</v>
      </c>
      <c r="J14" s="68" t="s">
        <v>97</v>
      </c>
    </row>
    <row r="15" spans="1:10">
      <c r="A15" s="70"/>
      <c r="B15" s="70"/>
      <c r="C15" s="70"/>
      <c r="D15" s="118"/>
      <c r="E15" s="70"/>
      <c r="F15" s="118">
        <f>D15/1720</f>
        <v>0</v>
      </c>
      <c r="G15" s="70"/>
      <c r="H15" s="118">
        <f>F15*G15</f>
        <v>0</v>
      </c>
      <c r="I15" s="70"/>
      <c r="J15" s="70"/>
    </row>
    <row r="16" spans="1:10">
      <c r="A16" s="70"/>
      <c r="B16" s="70"/>
      <c r="C16" s="70"/>
      <c r="D16" s="118"/>
      <c r="E16" s="70"/>
      <c r="F16" s="118">
        <f t="shared" ref="F16:F24" si="0">D16/1720</f>
        <v>0</v>
      </c>
      <c r="G16" s="70"/>
      <c r="H16" s="118">
        <f t="shared" ref="H16:H24" si="1">F16*G16</f>
        <v>0</v>
      </c>
      <c r="I16" s="70"/>
      <c r="J16" s="70"/>
    </row>
    <row r="17" spans="1:10">
      <c r="A17" s="70"/>
      <c r="B17" s="70"/>
      <c r="C17" s="70"/>
      <c r="D17" s="118"/>
      <c r="E17" s="70"/>
      <c r="F17" s="118">
        <f t="shared" si="0"/>
        <v>0</v>
      </c>
      <c r="G17" s="70"/>
      <c r="H17" s="118">
        <f t="shared" si="1"/>
        <v>0</v>
      </c>
      <c r="I17" s="70"/>
      <c r="J17" s="70"/>
    </row>
    <row r="18" spans="1:10">
      <c r="A18" s="70"/>
      <c r="B18" s="70"/>
      <c r="C18" s="70"/>
      <c r="D18" s="118"/>
      <c r="E18" s="70"/>
      <c r="F18" s="118">
        <f t="shared" si="0"/>
        <v>0</v>
      </c>
      <c r="G18" s="70"/>
      <c r="H18" s="118">
        <f t="shared" si="1"/>
        <v>0</v>
      </c>
      <c r="I18" s="70"/>
      <c r="J18" s="70"/>
    </row>
    <row r="19" spans="1:10">
      <c r="A19" s="70"/>
      <c r="B19" s="70"/>
      <c r="C19" s="70"/>
      <c r="D19" s="118"/>
      <c r="E19" s="70"/>
      <c r="F19" s="118">
        <f t="shared" si="0"/>
        <v>0</v>
      </c>
      <c r="G19" s="70"/>
      <c r="H19" s="118">
        <f t="shared" si="1"/>
        <v>0</v>
      </c>
      <c r="I19" s="70"/>
      <c r="J19" s="70"/>
    </row>
    <row r="20" spans="1:10">
      <c r="A20" s="70"/>
      <c r="B20" s="70"/>
      <c r="C20" s="70"/>
      <c r="D20" s="118"/>
      <c r="E20" s="70"/>
      <c r="F20" s="118">
        <f t="shared" si="0"/>
        <v>0</v>
      </c>
      <c r="G20" s="70"/>
      <c r="H20" s="118">
        <f t="shared" si="1"/>
        <v>0</v>
      </c>
      <c r="I20" s="70"/>
      <c r="J20" s="70"/>
    </row>
    <row r="21" spans="1:10">
      <c r="A21" s="70"/>
      <c r="B21" s="70"/>
      <c r="C21" s="70"/>
      <c r="D21" s="118"/>
      <c r="E21" s="70"/>
      <c r="F21" s="118">
        <f t="shared" si="0"/>
        <v>0</v>
      </c>
      <c r="G21" s="70"/>
      <c r="H21" s="118">
        <f t="shared" si="1"/>
        <v>0</v>
      </c>
      <c r="I21" s="70"/>
      <c r="J21" s="70"/>
    </row>
    <row r="22" spans="1:10">
      <c r="A22" s="70"/>
      <c r="B22" s="70"/>
      <c r="C22" s="70"/>
      <c r="D22" s="118"/>
      <c r="E22" s="70"/>
      <c r="F22" s="118">
        <f t="shared" si="0"/>
        <v>0</v>
      </c>
      <c r="G22" s="70"/>
      <c r="H22" s="118">
        <f t="shared" si="1"/>
        <v>0</v>
      </c>
      <c r="I22" s="70"/>
      <c r="J22" s="70"/>
    </row>
    <row r="23" spans="1:10">
      <c r="A23" s="70"/>
      <c r="B23" s="70"/>
      <c r="C23" s="70"/>
      <c r="D23" s="118"/>
      <c r="E23" s="70"/>
      <c r="F23" s="118">
        <f t="shared" si="0"/>
        <v>0</v>
      </c>
      <c r="G23" s="70"/>
      <c r="H23" s="118">
        <f t="shared" si="1"/>
        <v>0</v>
      </c>
      <c r="I23" s="70"/>
      <c r="J23" s="70"/>
    </row>
    <row r="24" spans="1:10">
      <c r="A24" s="70"/>
      <c r="B24" s="70"/>
      <c r="C24" s="70"/>
      <c r="D24" s="118"/>
      <c r="E24" s="70"/>
      <c r="F24" s="118">
        <f t="shared" si="0"/>
        <v>0</v>
      </c>
      <c r="G24" s="70"/>
      <c r="H24" s="118">
        <f t="shared" si="1"/>
        <v>0</v>
      </c>
      <c r="I24" s="70"/>
      <c r="J24" s="70"/>
    </row>
    <row r="25" spans="1:10" ht="15" thickBot="1"/>
    <row r="26" spans="1:10" ht="15" thickTop="1">
      <c r="F26" s="205" t="s">
        <v>147</v>
      </c>
      <c r="G26" s="107" t="s">
        <v>0</v>
      </c>
      <c r="H26" s="108"/>
      <c r="I26" s="108"/>
    </row>
    <row r="27" spans="1:10">
      <c r="F27" s="206"/>
      <c r="G27" s="106" t="s">
        <v>1</v>
      </c>
      <c r="H27" s="26"/>
      <c r="I27" s="26"/>
    </row>
    <row r="28" spans="1:10">
      <c r="F28" s="206"/>
      <c r="G28" s="106" t="s">
        <v>2</v>
      </c>
      <c r="H28" s="26"/>
      <c r="I28" s="26"/>
    </row>
    <row r="29" spans="1:10">
      <c r="F29" s="206"/>
      <c r="G29" s="106" t="s">
        <v>3</v>
      </c>
      <c r="H29" s="26"/>
      <c r="I29" s="26"/>
    </row>
    <row r="30" spans="1:10">
      <c r="F30" s="206"/>
      <c r="G30" s="106" t="s">
        <v>4</v>
      </c>
      <c r="H30" s="26"/>
      <c r="I30" s="26"/>
    </row>
    <row r="31" spans="1:10">
      <c r="F31" s="206"/>
      <c r="G31" s="106" t="s">
        <v>5</v>
      </c>
      <c r="H31" s="26"/>
      <c r="I31" s="26"/>
    </row>
    <row r="32" spans="1:10">
      <c r="F32" s="206"/>
      <c r="G32" s="106" t="s">
        <v>73</v>
      </c>
      <c r="H32" s="26"/>
      <c r="I32" s="26"/>
    </row>
    <row r="33" spans="1:25" ht="15" thickBot="1">
      <c r="F33" s="207"/>
      <c r="G33" s="109" t="s">
        <v>148</v>
      </c>
      <c r="H33" s="110"/>
      <c r="I33" s="110"/>
    </row>
    <row r="34" spans="1:25" ht="15" thickTop="1"/>
    <row r="37" spans="1:25">
      <c r="A37" s="208" t="s">
        <v>74</v>
      </c>
      <c r="B37" s="208"/>
      <c r="C37" s="208"/>
      <c r="D37" s="220" t="s">
        <v>104</v>
      </c>
      <c r="E37" s="221"/>
      <c r="F37" s="221"/>
      <c r="G37" s="221"/>
      <c r="H37" s="221"/>
    </row>
    <row r="38" spans="1:25" s="71" customFormat="1">
      <c r="A38" s="208" t="s">
        <v>108</v>
      </c>
      <c r="B38" s="208"/>
      <c r="C38" s="209"/>
      <c r="D38" s="220" t="s">
        <v>113</v>
      </c>
      <c r="E38" s="221"/>
      <c r="F38" s="221"/>
      <c r="G38" s="221"/>
      <c r="H38" s="221"/>
      <c r="I38" s="77"/>
      <c r="J38" s="77"/>
    </row>
    <row r="39" spans="1:25">
      <c r="A39" s="208" t="s">
        <v>109</v>
      </c>
      <c r="B39" s="208"/>
      <c r="C39" s="209"/>
      <c r="D39" s="218" t="s">
        <v>114</v>
      </c>
      <c r="E39" s="219"/>
      <c r="F39" s="219"/>
      <c r="G39" s="219"/>
      <c r="H39" s="219"/>
    </row>
    <row r="40" spans="1:25">
      <c r="A40" s="208" t="s">
        <v>110</v>
      </c>
      <c r="B40" s="208"/>
      <c r="C40" s="209"/>
      <c r="D40" s="218" t="s">
        <v>115</v>
      </c>
      <c r="E40" s="219"/>
      <c r="F40" s="219"/>
      <c r="G40" s="219"/>
      <c r="H40" s="219"/>
    </row>
    <row r="41" spans="1:25" s="72" customFormat="1" ht="27" customHeight="1">
      <c r="A41" s="208" t="s">
        <v>111</v>
      </c>
      <c r="B41" s="208"/>
      <c r="C41" s="209"/>
      <c r="D41" s="220" t="s">
        <v>116</v>
      </c>
      <c r="E41" s="221"/>
      <c r="F41" s="221"/>
      <c r="G41" s="221"/>
      <c r="H41" s="221"/>
      <c r="I41" s="78"/>
      <c r="J41" s="78"/>
      <c r="K41" s="73"/>
      <c r="L41" s="73"/>
      <c r="M41" s="73"/>
      <c r="N41" s="73"/>
      <c r="O41" s="73"/>
      <c r="P41" s="73"/>
      <c r="Q41" s="73"/>
      <c r="R41" s="73"/>
      <c r="S41" s="73"/>
      <c r="T41" s="73"/>
      <c r="U41" s="73"/>
      <c r="V41" s="73"/>
      <c r="W41" s="73"/>
      <c r="X41" s="73"/>
      <c r="Y41" s="73"/>
    </row>
    <row r="42" spans="1:25" s="72" customFormat="1" ht="21.75" customHeight="1">
      <c r="A42" s="208" t="s">
        <v>112</v>
      </c>
      <c r="B42" s="208"/>
      <c r="C42" s="209"/>
      <c r="D42" s="79" t="s">
        <v>117</v>
      </c>
      <c r="E42" s="73"/>
      <c r="F42" s="73"/>
      <c r="G42" s="73"/>
      <c r="H42" s="73"/>
      <c r="I42" s="73"/>
      <c r="J42" s="73"/>
      <c r="K42" s="73"/>
      <c r="L42" s="73"/>
      <c r="M42" s="73"/>
      <c r="N42" s="73"/>
      <c r="O42" s="73"/>
      <c r="P42" s="73"/>
      <c r="Q42" s="73"/>
      <c r="R42" s="73"/>
      <c r="S42" s="73"/>
      <c r="T42" s="73"/>
      <c r="U42" s="73"/>
      <c r="V42" s="73"/>
      <c r="W42" s="73"/>
      <c r="X42" s="73"/>
      <c r="Y42" s="73"/>
    </row>
  </sheetData>
  <mergeCells count="20">
    <mergeCell ref="A37:C37"/>
    <mergeCell ref="D37:H37"/>
    <mergeCell ref="A38:C38"/>
    <mergeCell ref="D38:H38"/>
    <mergeCell ref="A39:C39"/>
    <mergeCell ref="D39:H39"/>
    <mergeCell ref="A40:C40"/>
    <mergeCell ref="D40:H40"/>
    <mergeCell ref="A41:C41"/>
    <mergeCell ref="D41:H41"/>
    <mergeCell ref="A42:C42"/>
    <mergeCell ref="A2:B2"/>
    <mergeCell ref="C2:I2"/>
    <mergeCell ref="F26:F33"/>
    <mergeCell ref="A4:B4"/>
    <mergeCell ref="A6:B6"/>
    <mergeCell ref="A8:B8"/>
    <mergeCell ref="A10:B10"/>
    <mergeCell ref="C4:H4"/>
    <mergeCell ref="C6:F6"/>
  </mergeCells>
  <conditionalFormatting sqref="H27:H29 H33:I33">
    <cfRule type="expression" dxfId="19" priority="8">
      <formula>$B27&gt;$B$15</formula>
    </cfRule>
  </conditionalFormatting>
  <conditionalFormatting sqref="H30">
    <cfRule type="expression" dxfId="18" priority="7">
      <formula>$B30&gt;$B$15</formula>
    </cfRule>
  </conditionalFormatting>
  <conditionalFormatting sqref="H32">
    <cfRule type="expression" dxfId="17" priority="6">
      <formula>$B32&gt;$B$15</formula>
    </cfRule>
  </conditionalFormatting>
  <conditionalFormatting sqref="H31">
    <cfRule type="expression" dxfId="16" priority="5">
      <formula>$B31&gt;$B$15</formula>
    </cfRule>
  </conditionalFormatting>
  <conditionalFormatting sqref="I27:I29">
    <cfRule type="expression" dxfId="15" priority="4">
      <formula>$B27&gt;$B$15</formula>
    </cfRule>
  </conditionalFormatting>
  <conditionalFormatting sqref="I30">
    <cfRule type="expression" dxfId="14" priority="3">
      <formula>$B30&gt;$B$15</formula>
    </cfRule>
  </conditionalFormatting>
  <conditionalFormatting sqref="I32">
    <cfRule type="expression" dxfId="13" priority="2">
      <formula>$B32&gt;$B$15</formula>
    </cfRule>
  </conditionalFormatting>
  <conditionalFormatting sqref="I31">
    <cfRule type="expression" dxfId="12" priority="1">
      <formula>$B31&gt;$B$15</formula>
    </cfRule>
  </conditionalFormatting>
  <dataValidations count="1">
    <dataValidation type="list" allowBlank="1" showInputMessage="1" showErrorMessage="1" sqref="C25:D35" xr:uid="{8BE1C24A-970A-436F-9ED6-5421D70D4E83}">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3D375EB-4EE7-4DC7-B3EF-851E3805A74B}">
          <x14:formula1>
            <xm:f>Legenda!$E$2:$E$3</xm:f>
          </x14:formula1>
          <xm:sqref>E15:E24</xm:sqref>
        </x14:dataValidation>
        <x14:dataValidation type="list" allowBlank="1" showInputMessage="1" showErrorMessage="1" xr:uid="{605A6DB0-9F34-4487-AC7D-56B7BDA0857F}">
          <x14:formula1>
            <xm:f>'Parte A - Resumo'!$D$25:$D$32</xm:f>
          </x14:formula1>
          <xm:sqref>B15:B24</xm:sqref>
        </x14:dataValidation>
        <x14:dataValidation type="list" allowBlank="1" showInputMessage="1" showErrorMessage="1" xr:uid="{DB6B5B1E-C6BF-4F9D-A4BE-8B3250077EA5}">
          <x14:formula1>
            <xm:f>Legenda!$B$2:$B$43</xm:f>
          </x14:formula1>
          <xm:sqref>C15:C24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E498-E82C-4002-9D52-667420D461DC}">
  <dimension ref="A1:K58"/>
  <sheetViews>
    <sheetView workbookViewId="0">
      <selection sqref="A1:XFD1048576"/>
    </sheetView>
  </sheetViews>
  <sheetFormatPr defaultColWidth="8.6640625" defaultRowHeight="14.4"/>
  <cols>
    <col min="1" max="1" width="13.6640625" customWidth="1"/>
    <col min="2" max="2" width="36.33203125" style="174" customWidth="1"/>
    <col min="3" max="3" width="18.33203125" customWidth="1"/>
    <col min="4" max="4" width="14.33203125" customWidth="1"/>
    <col min="5" max="5" width="15.88671875" customWidth="1"/>
    <col min="6" max="6" width="16.44140625" customWidth="1"/>
    <col min="7" max="7" width="15.33203125" customWidth="1"/>
    <col min="8" max="8" width="15.6640625" customWidth="1"/>
    <col min="9" max="9" width="16.109375" customWidth="1"/>
    <col min="10" max="10" width="19.6640625" customWidth="1"/>
    <col min="11" max="11" width="29.5546875" customWidth="1"/>
    <col min="12" max="12" width="10.33203125" bestFit="1" customWidth="1"/>
  </cols>
  <sheetData>
    <row r="1" spans="1:11" ht="39.6">
      <c r="A1" s="61" t="s">
        <v>75</v>
      </c>
      <c r="B1" s="61" t="s">
        <v>76</v>
      </c>
      <c r="C1" s="61" t="s">
        <v>77</v>
      </c>
      <c r="D1" s="61" t="s">
        <v>211</v>
      </c>
      <c r="E1" s="61" t="s">
        <v>79</v>
      </c>
      <c r="F1" s="61" t="s">
        <v>80</v>
      </c>
      <c r="G1" s="61" t="s">
        <v>81</v>
      </c>
      <c r="H1" s="61" t="s">
        <v>82</v>
      </c>
      <c r="I1" s="61" t="s">
        <v>83</v>
      </c>
      <c r="J1" s="65" t="s">
        <v>11</v>
      </c>
    </row>
    <row r="2" spans="1:11">
      <c r="A2" s="61" t="s">
        <v>87</v>
      </c>
      <c r="B2" s="61" t="s">
        <v>88</v>
      </c>
      <c r="C2" s="61" t="s">
        <v>89</v>
      </c>
      <c r="D2" s="61" t="s">
        <v>90</v>
      </c>
      <c r="E2" s="61" t="s">
        <v>91</v>
      </c>
      <c r="F2" s="61" t="s">
        <v>92</v>
      </c>
      <c r="G2" s="61" t="s">
        <v>212</v>
      </c>
      <c r="H2" s="61" t="s">
        <v>94</v>
      </c>
      <c r="I2" s="61" t="s">
        <v>95</v>
      </c>
      <c r="J2" s="62" t="s">
        <v>103</v>
      </c>
    </row>
    <row r="3" spans="1:11">
      <c r="A3" s="222">
        <v>2020</v>
      </c>
      <c r="B3" s="222"/>
      <c r="C3" s="222"/>
      <c r="D3" s="222"/>
      <c r="E3" s="222"/>
      <c r="F3" s="222"/>
      <c r="G3" s="222"/>
      <c r="H3" s="222"/>
      <c r="I3" s="222"/>
      <c r="J3" s="222"/>
    </row>
    <row r="4" spans="1:11">
      <c r="A4" s="145" t="s">
        <v>213</v>
      </c>
      <c r="B4" s="146"/>
      <c r="C4" s="147"/>
      <c r="D4" s="148"/>
      <c r="E4" s="149"/>
      <c r="F4" s="150"/>
      <c r="G4" s="151">
        <f>(C4+D4+F4)*0.2375</f>
        <v>0</v>
      </c>
      <c r="H4" s="152">
        <v>0</v>
      </c>
      <c r="I4" s="153">
        <f>SUM(C4:H4)</f>
        <v>0</v>
      </c>
      <c r="J4" s="154"/>
      <c r="K4" s="223"/>
    </row>
    <row r="5" spans="1:11">
      <c r="A5" s="155" t="s">
        <v>215</v>
      </c>
      <c r="B5" s="156"/>
      <c r="C5" s="147"/>
      <c r="D5" s="148"/>
      <c r="E5" s="148"/>
      <c r="F5" s="157"/>
      <c r="G5" s="158">
        <f t="shared" ref="G5:G15" si="0">(C5+D5+F5)*0.2375</f>
        <v>0</v>
      </c>
      <c r="H5" s="158">
        <v>0</v>
      </c>
      <c r="I5" s="158">
        <f t="shared" ref="I5:I15" si="1">SUM(C5:H5)</f>
        <v>0</v>
      </c>
      <c r="J5" s="154"/>
      <c r="K5" s="223"/>
    </row>
    <row r="6" spans="1:11">
      <c r="A6" s="155" t="s">
        <v>216</v>
      </c>
      <c r="B6" s="156"/>
      <c r="C6" s="147"/>
      <c r="D6" s="148"/>
      <c r="E6" s="148"/>
      <c r="F6" s="157"/>
      <c r="G6" s="158">
        <f t="shared" si="0"/>
        <v>0</v>
      </c>
      <c r="H6" s="158">
        <v>0</v>
      </c>
      <c r="I6" s="158">
        <f t="shared" si="1"/>
        <v>0</v>
      </c>
      <c r="J6" s="154"/>
      <c r="K6" s="223"/>
    </row>
    <row r="7" spans="1:11">
      <c r="A7" s="155" t="s">
        <v>217</v>
      </c>
      <c r="B7" s="156"/>
      <c r="C7" s="147"/>
      <c r="D7" s="148"/>
      <c r="E7" s="148"/>
      <c r="F7" s="157"/>
      <c r="G7" s="158">
        <f t="shared" si="0"/>
        <v>0</v>
      </c>
      <c r="H7" s="158">
        <v>0</v>
      </c>
      <c r="I7" s="158">
        <f t="shared" si="1"/>
        <v>0</v>
      </c>
      <c r="J7" s="154"/>
      <c r="K7" s="223"/>
    </row>
    <row r="8" spans="1:11">
      <c r="A8" s="155" t="s">
        <v>218</v>
      </c>
      <c r="B8" s="156"/>
      <c r="C8" s="147"/>
      <c r="D8" s="148"/>
      <c r="E8" s="148"/>
      <c r="F8" s="157"/>
      <c r="G8" s="158">
        <f t="shared" si="0"/>
        <v>0</v>
      </c>
      <c r="H8" s="158">
        <v>0</v>
      </c>
      <c r="I8" s="158">
        <f t="shared" si="1"/>
        <v>0</v>
      </c>
      <c r="J8" s="154"/>
      <c r="K8" s="223"/>
    </row>
    <row r="9" spans="1:11">
      <c r="A9" s="155" t="s">
        <v>219</v>
      </c>
      <c r="B9" s="156"/>
      <c r="C9" s="147"/>
      <c r="D9" s="147"/>
      <c r="E9" s="148"/>
      <c r="F9" s="157"/>
      <c r="G9" s="158">
        <f t="shared" si="0"/>
        <v>0</v>
      </c>
      <c r="H9" s="158">
        <v>0</v>
      </c>
      <c r="I9" s="158">
        <f t="shared" si="1"/>
        <v>0</v>
      </c>
      <c r="J9" s="154"/>
      <c r="K9" s="223"/>
    </row>
    <row r="10" spans="1:11">
      <c r="A10" s="155" t="s">
        <v>220</v>
      </c>
      <c r="B10" s="156"/>
      <c r="C10" s="147"/>
      <c r="D10" s="148"/>
      <c r="E10" s="148"/>
      <c r="F10" s="157"/>
      <c r="G10" s="158">
        <f t="shared" si="0"/>
        <v>0</v>
      </c>
      <c r="H10" s="158">
        <v>0</v>
      </c>
      <c r="I10" s="158">
        <f t="shared" si="1"/>
        <v>0</v>
      </c>
      <c r="J10" s="154"/>
      <c r="K10" s="223"/>
    </row>
    <row r="11" spans="1:11">
      <c r="A11" s="155" t="s">
        <v>221</v>
      </c>
      <c r="B11" s="156"/>
      <c r="C11" s="147"/>
      <c r="D11" s="148"/>
      <c r="E11" s="148"/>
      <c r="F11" s="157"/>
      <c r="G11" s="158">
        <f t="shared" si="0"/>
        <v>0</v>
      </c>
      <c r="H11" s="158">
        <v>0</v>
      </c>
      <c r="I11" s="158">
        <f t="shared" si="1"/>
        <v>0</v>
      </c>
      <c r="J11" s="154"/>
      <c r="K11" s="223"/>
    </row>
    <row r="12" spans="1:11">
      <c r="A12" s="155" t="s">
        <v>222</v>
      </c>
      <c r="B12" s="156"/>
      <c r="C12" s="147"/>
      <c r="D12" s="148"/>
      <c r="E12" s="148"/>
      <c r="F12" s="157"/>
      <c r="G12" s="158">
        <f t="shared" si="0"/>
        <v>0</v>
      </c>
      <c r="H12" s="158">
        <v>0</v>
      </c>
      <c r="I12" s="158">
        <f t="shared" si="1"/>
        <v>0</v>
      </c>
      <c r="J12" s="154"/>
      <c r="K12" s="223"/>
    </row>
    <row r="13" spans="1:11">
      <c r="A13" s="155" t="s">
        <v>223</v>
      </c>
      <c r="B13" s="156"/>
      <c r="C13" s="147"/>
      <c r="D13" s="148"/>
      <c r="E13" s="148"/>
      <c r="F13" s="157"/>
      <c r="G13" s="158">
        <f t="shared" si="0"/>
        <v>0</v>
      </c>
      <c r="H13" s="158">
        <v>0</v>
      </c>
      <c r="I13" s="158">
        <f t="shared" si="1"/>
        <v>0</v>
      </c>
      <c r="J13" s="154"/>
      <c r="K13" s="223"/>
    </row>
    <row r="14" spans="1:11">
      <c r="A14" s="155" t="s">
        <v>224</v>
      </c>
      <c r="B14" s="156"/>
      <c r="C14" s="147"/>
      <c r="D14" s="147"/>
      <c r="E14" s="148"/>
      <c r="F14" s="157"/>
      <c r="G14" s="158">
        <f t="shared" si="0"/>
        <v>0</v>
      </c>
      <c r="H14" s="158">
        <v>0</v>
      </c>
      <c r="I14" s="158">
        <f t="shared" si="1"/>
        <v>0</v>
      </c>
      <c r="J14" s="154"/>
      <c r="K14" s="223"/>
    </row>
    <row r="15" spans="1:11">
      <c r="A15" s="159" t="s">
        <v>225</v>
      </c>
      <c r="B15" s="160"/>
      <c r="C15" s="147"/>
      <c r="D15" s="161"/>
      <c r="E15" s="161"/>
      <c r="F15" s="162"/>
      <c r="G15" s="162">
        <f t="shared" si="0"/>
        <v>0</v>
      </c>
      <c r="H15" s="162">
        <v>0</v>
      </c>
      <c r="I15" s="162">
        <f t="shared" si="1"/>
        <v>0</v>
      </c>
      <c r="J15" s="163"/>
      <c r="K15" s="223"/>
    </row>
    <row r="16" spans="1:11">
      <c r="A16" s="164"/>
      <c r="B16" s="165"/>
      <c r="C16" s="166"/>
      <c r="D16" s="166"/>
      <c r="E16" s="166"/>
      <c r="F16" s="167"/>
      <c r="G16" s="167"/>
      <c r="H16" s="167"/>
      <c r="I16" s="168">
        <f>SUM(I4:I15)</f>
        <v>0</v>
      </c>
      <c r="J16" s="168"/>
      <c r="K16" s="223"/>
    </row>
    <row r="17" spans="1:11">
      <c r="A17" s="222">
        <v>2020</v>
      </c>
      <c r="B17" s="222"/>
      <c r="C17" s="222"/>
      <c r="D17" s="222"/>
      <c r="E17" s="222"/>
      <c r="F17" s="222"/>
      <c r="G17" s="222"/>
      <c r="H17" s="222"/>
      <c r="I17" s="222"/>
      <c r="J17" s="222"/>
    </row>
    <row r="18" spans="1:11">
      <c r="A18" s="145" t="s">
        <v>213</v>
      </c>
      <c r="B18" s="146"/>
      <c r="C18" s="147"/>
      <c r="D18" s="148"/>
      <c r="E18" s="149"/>
      <c r="F18" s="150"/>
      <c r="G18" s="151">
        <f>(C18+D18+F18)*0.2375</f>
        <v>0</v>
      </c>
      <c r="H18" s="152">
        <v>0</v>
      </c>
      <c r="I18" s="153">
        <f>SUM(C18:H18)</f>
        <v>0</v>
      </c>
      <c r="J18" s="154"/>
      <c r="K18" s="223"/>
    </row>
    <row r="19" spans="1:11">
      <c r="A19" s="155" t="s">
        <v>215</v>
      </c>
      <c r="B19" s="156"/>
      <c r="C19" s="147"/>
      <c r="D19" s="148"/>
      <c r="E19" s="148"/>
      <c r="F19" s="157"/>
      <c r="G19" s="158">
        <f t="shared" ref="G19:G29" si="2">(C19+D19+F19)*0.2375</f>
        <v>0</v>
      </c>
      <c r="H19" s="158">
        <v>0</v>
      </c>
      <c r="I19" s="158">
        <f t="shared" ref="I19:I29" si="3">SUM(C19:H19)</f>
        <v>0</v>
      </c>
      <c r="J19" s="154"/>
      <c r="K19" s="223"/>
    </row>
    <row r="20" spans="1:11">
      <c r="A20" s="155" t="s">
        <v>216</v>
      </c>
      <c r="B20" s="156"/>
      <c r="C20" s="147"/>
      <c r="D20" s="148"/>
      <c r="E20" s="148"/>
      <c r="F20" s="157"/>
      <c r="G20" s="158">
        <f t="shared" si="2"/>
        <v>0</v>
      </c>
      <c r="H20" s="158">
        <v>0</v>
      </c>
      <c r="I20" s="158">
        <f t="shared" si="3"/>
        <v>0</v>
      </c>
      <c r="J20" s="154"/>
      <c r="K20" s="223"/>
    </row>
    <row r="21" spans="1:11">
      <c r="A21" s="155" t="s">
        <v>217</v>
      </c>
      <c r="B21" s="156"/>
      <c r="C21" s="147"/>
      <c r="D21" s="148"/>
      <c r="E21" s="148"/>
      <c r="F21" s="157"/>
      <c r="G21" s="158">
        <f t="shared" si="2"/>
        <v>0</v>
      </c>
      <c r="H21" s="158">
        <v>0</v>
      </c>
      <c r="I21" s="158">
        <f t="shared" si="3"/>
        <v>0</v>
      </c>
      <c r="J21" s="154"/>
      <c r="K21" s="223"/>
    </row>
    <row r="22" spans="1:11">
      <c r="A22" s="155" t="s">
        <v>218</v>
      </c>
      <c r="B22" s="156"/>
      <c r="C22" s="147"/>
      <c r="D22" s="148"/>
      <c r="E22" s="148"/>
      <c r="F22" s="157"/>
      <c r="G22" s="158">
        <f t="shared" si="2"/>
        <v>0</v>
      </c>
      <c r="H22" s="158">
        <v>0</v>
      </c>
      <c r="I22" s="158">
        <f t="shared" si="3"/>
        <v>0</v>
      </c>
      <c r="J22" s="154"/>
      <c r="K22" s="223"/>
    </row>
    <row r="23" spans="1:11">
      <c r="A23" s="155" t="s">
        <v>219</v>
      </c>
      <c r="B23" s="156"/>
      <c r="C23" s="147"/>
      <c r="D23" s="147"/>
      <c r="E23" s="148"/>
      <c r="F23" s="157"/>
      <c r="G23" s="158">
        <f t="shared" si="2"/>
        <v>0</v>
      </c>
      <c r="H23" s="158">
        <v>0</v>
      </c>
      <c r="I23" s="158">
        <f t="shared" si="3"/>
        <v>0</v>
      </c>
      <c r="J23" s="154"/>
      <c r="K23" s="223"/>
    </row>
    <row r="24" spans="1:11">
      <c r="A24" s="155" t="s">
        <v>220</v>
      </c>
      <c r="B24" s="156"/>
      <c r="C24" s="147"/>
      <c r="D24" s="148"/>
      <c r="E24" s="148"/>
      <c r="F24" s="157"/>
      <c r="G24" s="158">
        <f t="shared" si="2"/>
        <v>0</v>
      </c>
      <c r="H24" s="158">
        <v>0</v>
      </c>
      <c r="I24" s="158">
        <f t="shared" si="3"/>
        <v>0</v>
      </c>
      <c r="J24" s="154"/>
      <c r="K24" s="223"/>
    </row>
    <row r="25" spans="1:11">
      <c r="A25" s="155" t="s">
        <v>221</v>
      </c>
      <c r="B25" s="156"/>
      <c r="C25" s="147"/>
      <c r="D25" s="148"/>
      <c r="E25" s="148"/>
      <c r="F25" s="157"/>
      <c r="G25" s="158">
        <f t="shared" si="2"/>
        <v>0</v>
      </c>
      <c r="H25" s="158">
        <v>0</v>
      </c>
      <c r="I25" s="158">
        <f t="shared" si="3"/>
        <v>0</v>
      </c>
      <c r="J25" s="154"/>
      <c r="K25" s="223"/>
    </row>
    <row r="26" spans="1:11">
      <c r="A26" s="155" t="s">
        <v>222</v>
      </c>
      <c r="B26" s="156"/>
      <c r="C26" s="147"/>
      <c r="D26" s="148"/>
      <c r="E26" s="148"/>
      <c r="F26" s="157"/>
      <c r="G26" s="158">
        <f t="shared" si="2"/>
        <v>0</v>
      </c>
      <c r="H26" s="158">
        <v>0</v>
      </c>
      <c r="I26" s="158">
        <f t="shared" si="3"/>
        <v>0</v>
      </c>
      <c r="J26" s="154"/>
      <c r="K26" s="223"/>
    </row>
    <row r="27" spans="1:11">
      <c r="A27" s="155" t="s">
        <v>223</v>
      </c>
      <c r="B27" s="156"/>
      <c r="C27" s="147"/>
      <c r="D27" s="148"/>
      <c r="E27" s="148"/>
      <c r="F27" s="157"/>
      <c r="G27" s="158">
        <f t="shared" si="2"/>
        <v>0</v>
      </c>
      <c r="H27" s="158">
        <v>0</v>
      </c>
      <c r="I27" s="158">
        <f t="shared" si="3"/>
        <v>0</v>
      </c>
      <c r="J27" s="154"/>
      <c r="K27" s="223"/>
    </row>
    <row r="28" spans="1:11">
      <c r="A28" s="155" t="s">
        <v>224</v>
      </c>
      <c r="B28" s="156"/>
      <c r="C28" s="147"/>
      <c r="D28" s="147"/>
      <c r="E28" s="148"/>
      <c r="F28" s="157"/>
      <c r="G28" s="158">
        <f t="shared" si="2"/>
        <v>0</v>
      </c>
      <c r="H28" s="158">
        <v>0</v>
      </c>
      <c r="I28" s="158">
        <f t="shared" si="3"/>
        <v>0</v>
      </c>
      <c r="J28" s="154"/>
      <c r="K28" s="223"/>
    </row>
    <row r="29" spans="1:11">
      <c r="A29" s="159" t="s">
        <v>225</v>
      </c>
      <c r="B29" s="160"/>
      <c r="C29" s="147"/>
      <c r="D29" s="161"/>
      <c r="E29" s="161"/>
      <c r="F29" s="162"/>
      <c r="G29" s="162">
        <f t="shared" si="2"/>
        <v>0</v>
      </c>
      <c r="H29" s="162">
        <v>0</v>
      </c>
      <c r="I29" s="162">
        <f t="shared" si="3"/>
        <v>0</v>
      </c>
      <c r="J29" s="163"/>
      <c r="K29" s="223"/>
    </row>
    <row r="30" spans="1:11">
      <c r="A30" s="164"/>
      <c r="B30" s="165"/>
      <c r="C30" s="166"/>
      <c r="D30" s="166"/>
      <c r="E30" s="166"/>
      <c r="F30" s="167"/>
      <c r="G30" s="167"/>
      <c r="H30" s="167"/>
      <c r="I30" s="168">
        <f>SUM(I18:I29)</f>
        <v>0</v>
      </c>
      <c r="J30" s="168"/>
      <c r="K30" s="223"/>
    </row>
    <row r="31" spans="1:11">
      <c r="A31" s="222">
        <v>2020</v>
      </c>
      <c r="B31" s="222"/>
      <c r="C31" s="222"/>
      <c r="D31" s="222"/>
      <c r="E31" s="222"/>
      <c r="F31" s="222"/>
      <c r="G31" s="222"/>
      <c r="H31" s="222"/>
      <c r="I31" s="222"/>
      <c r="J31" s="222"/>
    </row>
    <row r="32" spans="1:11">
      <c r="A32" s="145" t="s">
        <v>213</v>
      </c>
      <c r="B32" s="146"/>
      <c r="C32" s="147"/>
      <c r="D32" s="148"/>
      <c r="E32" s="149"/>
      <c r="F32" s="150"/>
      <c r="G32" s="151">
        <f>(C32+D32+F32)*0.2375</f>
        <v>0</v>
      </c>
      <c r="H32" s="152">
        <v>0</v>
      </c>
      <c r="I32" s="153">
        <f>SUM(C32:H32)</f>
        <v>0</v>
      </c>
      <c r="J32" s="154"/>
    </row>
    <row r="33" spans="1:11">
      <c r="A33" s="155" t="s">
        <v>215</v>
      </c>
      <c r="B33" s="156"/>
      <c r="C33" s="147"/>
      <c r="D33" s="148"/>
      <c r="E33" s="148"/>
      <c r="F33" s="157"/>
      <c r="G33" s="158">
        <f t="shared" ref="G33:G43" si="4">(C33+D33+F33)*0.2375</f>
        <v>0</v>
      </c>
      <c r="H33" s="158">
        <v>0</v>
      </c>
      <c r="I33" s="158">
        <f t="shared" ref="I33:I43" si="5">SUM(C33:H33)</f>
        <v>0</v>
      </c>
      <c r="J33" s="154"/>
    </row>
    <row r="34" spans="1:11">
      <c r="A34" s="155" t="s">
        <v>216</v>
      </c>
      <c r="B34" s="156"/>
      <c r="C34" s="147"/>
      <c r="D34" s="148"/>
      <c r="E34" s="148"/>
      <c r="F34" s="157"/>
      <c r="G34" s="158">
        <f t="shared" si="4"/>
        <v>0</v>
      </c>
      <c r="H34" s="158">
        <v>0</v>
      </c>
      <c r="I34" s="158">
        <f t="shared" si="5"/>
        <v>0</v>
      </c>
      <c r="J34" s="154"/>
      <c r="K34" s="223"/>
    </row>
    <row r="35" spans="1:11">
      <c r="A35" s="155" t="s">
        <v>217</v>
      </c>
      <c r="B35" s="156"/>
      <c r="C35" s="147"/>
      <c r="D35" s="148"/>
      <c r="E35" s="148"/>
      <c r="F35" s="157"/>
      <c r="G35" s="158">
        <f t="shared" si="4"/>
        <v>0</v>
      </c>
      <c r="H35" s="158">
        <v>0</v>
      </c>
      <c r="I35" s="158">
        <f t="shared" si="5"/>
        <v>0</v>
      </c>
      <c r="J35" s="154"/>
      <c r="K35" s="223"/>
    </row>
    <row r="36" spans="1:11">
      <c r="A36" s="155" t="s">
        <v>218</v>
      </c>
      <c r="B36" s="156"/>
      <c r="C36" s="147"/>
      <c r="D36" s="148"/>
      <c r="E36" s="148"/>
      <c r="F36" s="157"/>
      <c r="G36" s="158">
        <f t="shared" si="4"/>
        <v>0</v>
      </c>
      <c r="H36" s="158">
        <v>0</v>
      </c>
      <c r="I36" s="158">
        <f t="shared" si="5"/>
        <v>0</v>
      </c>
      <c r="J36" s="154"/>
      <c r="K36" s="223"/>
    </row>
    <row r="37" spans="1:11">
      <c r="A37" s="155" t="s">
        <v>219</v>
      </c>
      <c r="B37" s="156"/>
      <c r="C37" s="147"/>
      <c r="D37" s="147"/>
      <c r="E37" s="148"/>
      <c r="F37" s="157"/>
      <c r="G37" s="158">
        <f t="shared" si="4"/>
        <v>0</v>
      </c>
      <c r="H37" s="158">
        <v>0</v>
      </c>
      <c r="I37" s="158">
        <f t="shared" si="5"/>
        <v>0</v>
      </c>
      <c r="J37" s="154"/>
      <c r="K37" s="223"/>
    </row>
    <row r="38" spans="1:11">
      <c r="A38" s="155" t="s">
        <v>220</v>
      </c>
      <c r="B38" s="156"/>
      <c r="C38" s="147"/>
      <c r="D38" s="148"/>
      <c r="E38" s="148"/>
      <c r="F38" s="157"/>
      <c r="G38" s="158">
        <f t="shared" si="4"/>
        <v>0</v>
      </c>
      <c r="H38" s="158">
        <v>0</v>
      </c>
      <c r="I38" s="158">
        <f t="shared" si="5"/>
        <v>0</v>
      </c>
      <c r="J38" s="154"/>
      <c r="K38" s="223"/>
    </row>
    <row r="39" spans="1:11">
      <c r="A39" s="155" t="s">
        <v>221</v>
      </c>
      <c r="B39" s="156"/>
      <c r="C39" s="147"/>
      <c r="D39" s="148"/>
      <c r="E39" s="148"/>
      <c r="F39" s="157"/>
      <c r="G39" s="158">
        <f t="shared" si="4"/>
        <v>0</v>
      </c>
      <c r="H39" s="158">
        <v>0</v>
      </c>
      <c r="I39" s="158">
        <f t="shared" si="5"/>
        <v>0</v>
      </c>
      <c r="J39" s="154"/>
      <c r="K39" s="223"/>
    </row>
    <row r="40" spans="1:11">
      <c r="A40" s="155" t="s">
        <v>222</v>
      </c>
      <c r="B40" s="156"/>
      <c r="C40" s="147"/>
      <c r="D40" s="148"/>
      <c r="E40" s="148"/>
      <c r="F40" s="157"/>
      <c r="G40" s="158">
        <f t="shared" si="4"/>
        <v>0</v>
      </c>
      <c r="H40" s="158">
        <v>0</v>
      </c>
      <c r="I40" s="158">
        <f t="shared" si="5"/>
        <v>0</v>
      </c>
      <c r="J40" s="154"/>
      <c r="K40" s="223"/>
    </row>
    <row r="41" spans="1:11">
      <c r="A41" s="155" t="s">
        <v>223</v>
      </c>
      <c r="B41" s="156"/>
      <c r="C41" s="147"/>
      <c r="D41" s="148"/>
      <c r="E41" s="148"/>
      <c r="F41" s="157"/>
      <c r="G41" s="158">
        <f t="shared" si="4"/>
        <v>0</v>
      </c>
      <c r="H41" s="158">
        <v>0</v>
      </c>
      <c r="I41" s="158">
        <f t="shared" si="5"/>
        <v>0</v>
      </c>
      <c r="J41" s="154"/>
      <c r="K41" s="223"/>
    </row>
    <row r="42" spans="1:11">
      <c r="A42" s="155" t="s">
        <v>224</v>
      </c>
      <c r="B42" s="156"/>
      <c r="C42" s="147"/>
      <c r="D42" s="147"/>
      <c r="E42" s="148"/>
      <c r="F42" s="157"/>
      <c r="G42" s="158">
        <f t="shared" si="4"/>
        <v>0</v>
      </c>
      <c r="H42" s="158">
        <v>0</v>
      </c>
      <c r="I42" s="158">
        <f t="shared" si="5"/>
        <v>0</v>
      </c>
      <c r="J42" s="154"/>
      <c r="K42" s="223"/>
    </row>
    <row r="43" spans="1:11">
      <c r="A43" s="159" t="s">
        <v>225</v>
      </c>
      <c r="B43" s="160"/>
      <c r="C43" s="147"/>
      <c r="D43" s="161"/>
      <c r="E43" s="161"/>
      <c r="F43" s="162"/>
      <c r="G43" s="162">
        <f t="shared" si="4"/>
        <v>0</v>
      </c>
      <c r="H43" s="162">
        <v>0</v>
      </c>
      <c r="I43" s="162">
        <f t="shared" si="5"/>
        <v>0</v>
      </c>
      <c r="J43" s="163"/>
      <c r="K43" s="223"/>
    </row>
    <row r="44" spans="1:11">
      <c r="A44" s="164"/>
      <c r="B44" s="165"/>
      <c r="C44" s="166"/>
      <c r="D44" s="166"/>
      <c r="E44" s="166"/>
      <c r="F44" s="167"/>
      <c r="G44" s="167"/>
      <c r="H44" s="167"/>
      <c r="I44" s="168">
        <f>SUM(I32:I43)</f>
        <v>0</v>
      </c>
      <c r="J44" s="168"/>
      <c r="K44" s="223"/>
    </row>
    <row r="45" spans="1:11">
      <c r="A45" s="222">
        <v>2020</v>
      </c>
      <c r="B45" s="222"/>
      <c r="C45" s="222"/>
      <c r="D45" s="222"/>
      <c r="E45" s="222"/>
      <c r="F45" s="222"/>
      <c r="G45" s="222"/>
      <c r="H45" s="222"/>
      <c r="I45" s="222"/>
      <c r="J45" s="222"/>
      <c r="K45" s="223"/>
    </row>
    <row r="46" spans="1:11">
      <c r="A46" s="145" t="s">
        <v>213</v>
      </c>
      <c r="B46" s="146"/>
      <c r="C46" s="147"/>
      <c r="D46" s="148"/>
      <c r="E46" s="149"/>
      <c r="F46" s="150"/>
      <c r="G46" s="151">
        <f>(C46+D46+F46)*0.2375</f>
        <v>0</v>
      </c>
      <c r="H46" s="152">
        <v>0</v>
      </c>
      <c r="I46" s="153">
        <f>SUM(C46:H46)</f>
        <v>0</v>
      </c>
      <c r="J46" s="154"/>
      <c r="K46" s="223"/>
    </row>
    <row r="47" spans="1:11">
      <c r="A47" s="155" t="s">
        <v>215</v>
      </c>
      <c r="B47" s="156"/>
      <c r="C47" s="147"/>
      <c r="D47" s="148"/>
      <c r="E47" s="148"/>
      <c r="F47" s="157"/>
      <c r="G47" s="158">
        <f t="shared" ref="G47:G57" si="6">(C47+D47+F47)*0.2375</f>
        <v>0</v>
      </c>
      <c r="H47" s="158">
        <v>0</v>
      </c>
      <c r="I47" s="158">
        <f t="shared" ref="I47:I57" si="7">SUM(C47:H47)</f>
        <v>0</v>
      </c>
      <c r="J47" s="154"/>
    </row>
    <row r="48" spans="1:11">
      <c r="A48" s="155" t="s">
        <v>216</v>
      </c>
      <c r="B48" s="156"/>
      <c r="C48" s="147"/>
      <c r="D48" s="148"/>
      <c r="E48" s="148"/>
      <c r="F48" s="157"/>
      <c r="G48" s="158">
        <f t="shared" si="6"/>
        <v>0</v>
      </c>
      <c r="H48" s="158">
        <v>0</v>
      </c>
      <c r="I48" s="158">
        <f t="shared" si="7"/>
        <v>0</v>
      </c>
      <c r="J48" s="154"/>
    </row>
    <row r="49" spans="1:10">
      <c r="A49" s="155" t="s">
        <v>217</v>
      </c>
      <c r="B49" s="156"/>
      <c r="C49" s="147"/>
      <c r="D49" s="148"/>
      <c r="E49" s="148"/>
      <c r="F49" s="157"/>
      <c r="G49" s="158">
        <f t="shared" si="6"/>
        <v>0</v>
      </c>
      <c r="H49" s="158">
        <v>0</v>
      </c>
      <c r="I49" s="158">
        <f t="shared" si="7"/>
        <v>0</v>
      </c>
      <c r="J49" s="154"/>
    </row>
    <row r="50" spans="1:10">
      <c r="A50" s="155" t="s">
        <v>218</v>
      </c>
      <c r="B50" s="156"/>
      <c r="C50" s="147"/>
      <c r="D50" s="148"/>
      <c r="E50" s="148"/>
      <c r="F50" s="157"/>
      <c r="G50" s="158">
        <f t="shared" si="6"/>
        <v>0</v>
      </c>
      <c r="H50" s="158">
        <v>0</v>
      </c>
      <c r="I50" s="158">
        <f t="shared" si="7"/>
        <v>0</v>
      </c>
      <c r="J50" s="154"/>
    </row>
    <row r="51" spans="1:10">
      <c r="A51" s="155" t="s">
        <v>219</v>
      </c>
      <c r="B51" s="156"/>
      <c r="C51" s="147"/>
      <c r="D51" s="147"/>
      <c r="E51" s="148"/>
      <c r="F51" s="157"/>
      <c r="G51" s="158">
        <f t="shared" si="6"/>
        <v>0</v>
      </c>
      <c r="H51" s="158">
        <v>0</v>
      </c>
      <c r="I51" s="158">
        <f t="shared" si="7"/>
        <v>0</v>
      </c>
      <c r="J51" s="154"/>
    </row>
    <row r="52" spans="1:10">
      <c r="A52" s="155" t="s">
        <v>220</v>
      </c>
      <c r="B52" s="156"/>
      <c r="C52" s="147"/>
      <c r="D52" s="148"/>
      <c r="E52" s="148"/>
      <c r="F52" s="157"/>
      <c r="G52" s="158">
        <f t="shared" si="6"/>
        <v>0</v>
      </c>
      <c r="H52" s="158">
        <v>0</v>
      </c>
      <c r="I52" s="158">
        <f t="shared" si="7"/>
        <v>0</v>
      </c>
      <c r="J52" s="154"/>
    </row>
    <row r="53" spans="1:10">
      <c r="A53" s="155" t="s">
        <v>221</v>
      </c>
      <c r="B53" s="156"/>
      <c r="C53" s="147"/>
      <c r="D53" s="148"/>
      <c r="E53" s="148"/>
      <c r="F53" s="157"/>
      <c r="G53" s="158">
        <f t="shared" si="6"/>
        <v>0</v>
      </c>
      <c r="H53" s="158">
        <v>0</v>
      </c>
      <c r="I53" s="158">
        <f t="shared" si="7"/>
        <v>0</v>
      </c>
      <c r="J53" s="154"/>
    </row>
    <row r="54" spans="1:10">
      <c r="A54" s="155" t="s">
        <v>222</v>
      </c>
      <c r="B54" s="156"/>
      <c r="C54" s="147"/>
      <c r="D54" s="148"/>
      <c r="E54" s="148"/>
      <c r="F54" s="157"/>
      <c r="G54" s="158">
        <f t="shared" si="6"/>
        <v>0</v>
      </c>
      <c r="H54" s="158">
        <v>0</v>
      </c>
      <c r="I54" s="158">
        <f t="shared" si="7"/>
        <v>0</v>
      </c>
      <c r="J54" s="154"/>
    </row>
    <row r="55" spans="1:10">
      <c r="A55" s="155" t="s">
        <v>223</v>
      </c>
      <c r="B55" s="156"/>
      <c r="C55" s="147"/>
      <c r="D55" s="148"/>
      <c r="E55" s="148"/>
      <c r="F55" s="157"/>
      <c r="G55" s="158">
        <f t="shared" si="6"/>
        <v>0</v>
      </c>
      <c r="H55" s="158">
        <v>0</v>
      </c>
      <c r="I55" s="158">
        <f t="shared" si="7"/>
        <v>0</v>
      </c>
      <c r="J55" s="154"/>
    </row>
    <row r="56" spans="1:10">
      <c r="A56" s="155" t="s">
        <v>224</v>
      </c>
      <c r="B56" s="156"/>
      <c r="C56" s="147"/>
      <c r="D56" s="147"/>
      <c r="E56" s="148"/>
      <c r="F56" s="157"/>
      <c r="G56" s="158">
        <f t="shared" si="6"/>
        <v>0</v>
      </c>
      <c r="H56" s="158">
        <v>0</v>
      </c>
      <c r="I56" s="158">
        <f t="shared" si="7"/>
        <v>0</v>
      </c>
      <c r="J56" s="154"/>
    </row>
    <row r="57" spans="1:10">
      <c r="A57" s="159" t="s">
        <v>225</v>
      </c>
      <c r="B57" s="160"/>
      <c r="C57" s="147"/>
      <c r="D57" s="161"/>
      <c r="E57" s="161"/>
      <c r="F57" s="162"/>
      <c r="G57" s="162">
        <f t="shared" si="6"/>
        <v>0</v>
      </c>
      <c r="H57" s="162">
        <v>0</v>
      </c>
      <c r="I57" s="162">
        <f t="shared" si="7"/>
        <v>0</v>
      </c>
      <c r="J57" s="163"/>
    </row>
    <row r="58" spans="1:10">
      <c r="A58" s="164"/>
      <c r="B58" s="165"/>
      <c r="C58" s="166"/>
      <c r="D58" s="166"/>
      <c r="E58" s="166"/>
      <c r="F58" s="167"/>
      <c r="G58" s="167"/>
      <c r="H58" s="167"/>
      <c r="I58" s="168">
        <f>SUM(I46:I57)</f>
        <v>0</v>
      </c>
      <c r="J58" s="168"/>
    </row>
  </sheetData>
  <mergeCells count="7">
    <mergeCell ref="A3:J3"/>
    <mergeCell ref="K4:K16"/>
    <mergeCell ref="A17:J17"/>
    <mergeCell ref="K18:K30"/>
    <mergeCell ref="K34:K46"/>
    <mergeCell ref="A31:J31"/>
    <mergeCell ref="A45:J45"/>
  </mergeCells>
  <dataValidations count="1">
    <dataValidation type="list" allowBlank="1" showInputMessage="1" showErrorMessage="1" sqref="B3 B17 B31 B45" xr:uid="{576D672A-8840-4D5E-BD27-042041EDE3BA}">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8269-80A6-450C-9C66-3F7D7A976261}">
  <dimension ref="A1:K50"/>
  <sheetViews>
    <sheetView workbookViewId="0">
      <selection activeCell="D8" sqref="D8"/>
    </sheetView>
  </sheetViews>
  <sheetFormatPr defaultColWidth="8.6640625" defaultRowHeight="14.4"/>
  <cols>
    <col min="1" max="1" width="13.6640625" customWidth="1"/>
    <col min="2" max="2" width="36.33203125" style="174" customWidth="1"/>
    <col min="3" max="3" width="18.33203125" customWidth="1"/>
    <col min="4" max="4" width="14.33203125" customWidth="1"/>
    <col min="5" max="5" width="15.88671875" customWidth="1"/>
    <col min="6" max="6" width="16.44140625" customWidth="1"/>
    <col min="7" max="7" width="15.33203125" customWidth="1"/>
    <col min="8" max="8" width="15.6640625" customWidth="1"/>
    <col min="9" max="9" width="16.109375" customWidth="1"/>
    <col min="10" max="10" width="19.6640625" customWidth="1"/>
    <col min="11" max="11" width="29.5546875" customWidth="1"/>
    <col min="12" max="12" width="10.33203125" bestFit="1" customWidth="1"/>
  </cols>
  <sheetData>
    <row r="1" spans="1:11" ht="39.6">
      <c r="A1" s="61" t="s">
        <v>75</v>
      </c>
      <c r="B1" s="61" t="s">
        <v>76</v>
      </c>
      <c r="C1" s="61" t="s">
        <v>77</v>
      </c>
      <c r="D1" s="61" t="s">
        <v>211</v>
      </c>
      <c r="E1" s="61" t="s">
        <v>79</v>
      </c>
      <c r="F1" s="61" t="s">
        <v>80</v>
      </c>
      <c r="G1" s="61" t="s">
        <v>81</v>
      </c>
      <c r="H1" s="61" t="s">
        <v>82</v>
      </c>
      <c r="I1" s="61" t="s">
        <v>83</v>
      </c>
      <c r="J1" s="65" t="s">
        <v>11</v>
      </c>
    </row>
    <row r="2" spans="1:11">
      <c r="A2" s="61" t="s">
        <v>87</v>
      </c>
      <c r="B2" s="61" t="s">
        <v>88</v>
      </c>
      <c r="C2" s="61" t="s">
        <v>89</v>
      </c>
      <c r="D2" s="61" t="s">
        <v>90</v>
      </c>
      <c r="E2" s="61" t="s">
        <v>91</v>
      </c>
      <c r="F2" s="61" t="s">
        <v>92</v>
      </c>
      <c r="G2" s="61" t="s">
        <v>212</v>
      </c>
      <c r="H2" s="61" t="s">
        <v>94</v>
      </c>
      <c r="I2" s="61" t="s">
        <v>95</v>
      </c>
      <c r="J2" s="62" t="s">
        <v>103</v>
      </c>
    </row>
    <row r="3" spans="1:11">
      <c r="A3" s="222">
        <v>2020</v>
      </c>
      <c r="B3" s="222"/>
      <c r="C3" s="222"/>
      <c r="D3" s="222"/>
      <c r="E3" s="222"/>
      <c r="F3" s="222"/>
      <c r="G3" s="222"/>
      <c r="H3" s="222"/>
      <c r="I3" s="222"/>
      <c r="J3" s="222"/>
    </row>
    <row r="4" spans="1:11">
      <c r="A4" s="145" t="s">
        <v>213</v>
      </c>
      <c r="B4" s="146"/>
      <c r="C4" s="147">
        <v>3173.95</v>
      </c>
      <c r="D4" s="148">
        <v>0</v>
      </c>
      <c r="E4" s="149">
        <v>90.63</v>
      </c>
      <c r="F4" s="150">
        <v>583.80999999999995</v>
      </c>
      <c r="G4" s="151">
        <f>(C4+D4+F4)*0.2375</f>
        <v>892.46799999999985</v>
      </c>
      <c r="H4" s="152">
        <v>0</v>
      </c>
      <c r="I4" s="153">
        <f>SUM(C4:H4)</f>
        <v>4740.8580000000002</v>
      </c>
      <c r="J4" s="154"/>
      <c r="K4" s="223" t="s">
        <v>214</v>
      </c>
    </row>
    <row r="5" spans="1:11">
      <c r="A5" s="155" t="s">
        <v>215</v>
      </c>
      <c r="B5" s="156"/>
      <c r="C5" s="147">
        <v>3173.95</v>
      </c>
      <c r="D5" s="148">
        <v>0</v>
      </c>
      <c r="E5" s="148">
        <v>90.63</v>
      </c>
      <c r="F5" s="157">
        <v>583.80999999999995</v>
      </c>
      <c r="G5" s="158">
        <f t="shared" ref="G5:G15" si="0">(C5+D5+F5)*0.2375</f>
        <v>892.46799999999985</v>
      </c>
      <c r="H5" s="158">
        <v>0</v>
      </c>
      <c r="I5" s="158">
        <f t="shared" ref="I5:I15" si="1">SUM(C5:H5)</f>
        <v>4740.8580000000002</v>
      </c>
      <c r="J5" s="154"/>
      <c r="K5" s="223"/>
    </row>
    <row r="6" spans="1:11">
      <c r="A6" s="155" t="s">
        <v>216</v>
      </c>
      <c r="B6" s="156"/>
      <c r="C6" s="147">
        <v>3173.95</v>
      </c>
      <c r="D6" s="148">
        <v>0</v>
      </c>
      <c r="E6" s="148">
        <v>100.17</v>
      </c>
      <c r="F6" s="157">
        <v>583.80999999999995</v>
      </c>
      <c r="G6" s="158">
        <f t="shared" si="0"/>
        <v>892.46799999999985</v>
      </c>
      <c r="H6" s="158">
        <v>0</v>
      </c>
      <c r="I6" s="158">
        <f t="shared" si="1"/>
        <v>4750.3979999999992</v>
      </c>
      <c r="J6" s="154"/>
      <c r="K6" s="223"/>
    </row>
    <row r="7" spans="1:11">
      <c r="A7" s="155" t="s">
        <v>217</v>
      </c>
      <c r="B7" s="156"/>
      <c r="C7" s="147">
        <v>3212.03</v>
      </c>
      <c r="D7" s="148">
        <v>0</v>
      </c>
      <c r="E7" s="148">
        <v>100.17</v>
      </c>
      <c r="F7" s="157">
        <v>590.80999999999995</v>
      </c>
      <c r="G7" s="158">
        <f t="shared" si="0"/>
        <v>903.17449999999997</v>
      </c>
      <c r="H7" s="158">
        <v>0</v>
      </c>
      <c r="I7" s="158">
        <f t="shared" si="1"/>
        <v>4806.1845000000003</v>
      </c>
      <c r="J7" s="154"/>
      <c r="K7" s="223"/>
    </row>
    <row r="8" spans="1:11">
      <c r="A8" s="155" t="s">
        <v>218</v>
      </c>
      <c r="B8" s="156"/>
      <c r="C8" s="147">
        <v>3183.47</v>
      </c>
      <c r="D8" s="148">
        <v>0</v>
      </c>
      <c r="E8" s="148">
        <v>85.86</v>
      </c>
      <c r="F8" s="157">
        <v>585.55999999999995</v>
      </c>
      <c r="G8" s="158">
        <f t="shared" si="0"/>
        <v>895.14462499999991</v>
      </c>
      <c r="H8" s="158">
        <v>0</v>
      </c>
      <c r="I8" s="158">
        <f t="shared" si="1"/>
        <v>4750.0346250000002</v>
      </c>
      <c r="J8" s="154"/>
      <c r="K8" s="223"/>
    </row>
    <row r="9" spans="1:11">
      <c r="A9" s="155" t="s">
        <v>219</v>
      </c>
      <c r="B9" s="156"/>
      <c r="C9" s="147">
        <v>3183.47</v>
      </c>
      <c r="D9" s="147">
        <v>3183.47</v>
      </c>
      <c r="E9" s="148">
        <v>95.4</v>
      </c>
      <c r="F9" s="157">
        <v>585.55999999999995</v>
      </c>
      <c r="G9" s="158">
        <f t="shared" si="0"/>
        <v>1651.21875</v>
      </c>
      <c r="H9" s="158">
        <v>0</v>
      </c>
      <c r="I9" s="158">
        <f t="shared" si="1"/>
        <v>8699.1187499999996</v>
      </c>
      <c r="J9" s="154"/>
      <c r="K9" s="223"/>
    </row>
    <row r="10" spans="1:11">
      <c r="A10" s="155" t="s">
        <v>220</v>
      </c>
      <c r="B10" s="156"/>
      <c r="C10" s="147">
        <v>3183.47</v>
      </c>
      <c r="D10" s="148">
        <v>0</v>
      </c>
      <c r="E10" s="148">
        <v>109.71</v>
      </c>
      <c r="F10" s="157">
        <v>585.55999999999995</v>
      </c>
      <c r="G10" s="158">
        <f t="shared" si="0"/>
        <v>895.14462499999991</v>
      </c>
      <c r="H10" s="158">
        <v>0</v>
      </c>
      <c r="I10" s="158">
        <f t="shared" si="1"/>
        <v>4773.8846249999997</v>
      </c>
      <c r="J10" s="154"/>
      <c r="K10" s="223"/>
    </row>
    <row r="11" spans="1:11">
      <c r="A11" s="155" t="s">
        <v>221</v>
      </c>
      <c r="B11" s="156"/>
      <c r="C11" s="147">
        <v>3183.47</v>
      </c>
      <c r="D11" s="148">
        <v>0</v>
      </c>
      <c r="E11" s="148">
        <v>52.47</v>
      </c>
      <c r="F11" s="157">
        <v>585.55999999999995</v>
      </c>
      <c r="G11" s="158">
        <f t="shared" si="0"/>
        <v>895.14462499999991</v>
      </c>
      <c r="H11" s="158">
        <v>0</v>
      </c>
      <c r="I11" s="158">
        <f t="shared" si="1"/>
        <v>4716.644624999999</v>
      </c>
      <c r="J11" s="154"/>
      <c r="K11" s="223"/>
    </row>
    <row r="12" spans="1:11">
      <c r="A12" s="155" t="s">
        <v>222</v>
      </c>
      <c r="B12" s="156"/>
      <c r="C12" s="147">
        <v>3183.47</v>
      </c>
      <c r="D12" s="148">
        <v>0</v>
      </c>
      <c r="E12" s="148">
        <v>81.09</v>
      </c>
      <c r="F12" s="157">
        <v>585.55999999999995</v>
      </c>
      <c r="G12" s="158">
        <f t="shared" si="0"/>
        <v>895.14462499999991</v>
      </c>
      <c r="H12" s="158">
        <v>0</v>
      </c>
      <c r="I12" s="158">
        <f t="shared" si="1"/>
        <v>4745.2646249999998</v>
      </c>
      <c r="J12" s="154"/>
      <c r="K12" s="223"/>
    </row>
    <row r="13" spans="1:11">
      <c r="A13" s="155" t="s">
        <v>223</v>
      </c>
      <c r="B13" s="156"/>
      <c r="C13" s="147">
        <v>3183.47</v>
      </c>
      <c r="D13" s="148">
        <v>0</v>
      </c>
      <c r="E13" s="148">
        <v>100.17</v>
      </c>
      <c r="F13" s="157">
        <v>585.55999999999995</v>
      </c>
      <c r="G13" s="158">
        <f t="shared" si="0"/>
        <v>895.14462499999991</v>
      </c>
      <c r="H13" s="158">
        <v>0</v>
      </c>
      <c r="I13" s="158">
        <f t="shared" si="1"/>
        <v>4764.3446249999997</v>
      </c>
      <c r="J13" s="154"/>
      <c r="K13" s="223"/>
    </row>
    <row r="14" spans="1:11">
      <c r="A14" s="155" t="s">
        <v>224</v>
      </c>
      <c r="B14" s="156"/>
      <c r="C14" s="147">
        <v>3183.47</v>
      </c>
      <c r="D14" s="147">
        <v>3183.47</v>
      </c>
      <c r="E14" s="148">
        <v>95.4</v>
      </c>
      <c r="F14" s="157">
        <v>585.55999999999995</v>
      </c>
      <c r="G14" s="158">
        <f t="shared" si="0"/>
        <v>1651.21875</v>
      </c>
      <c r="H14" s="158">
        <v>0</v>
      </c>
      <c r="I14" s="158">
        <f t="shared" si="1"/>
        <v>8699.1187499999996</v>
      </c>
      <c r="J14" s="154"/>
      <c r="K14" s="223"/>
    </row>
    <row r="15" spans="1:11">
      <c r="A15" s="159" t="s">
        <v>225</v>
      </c>
      <c r="B15" s="160"/>
      <c r="C15" s="147">
        <v>3183.47</v>
      </c>
      <c r="D15" s="161">
        <v>0</v>
      </c>
      <c r="E15" s="161">
        <v>90.63</v>
      </c>
      <c r="F15" s="162">
        <v>585.55999999999995</v>
      </c>
      <c r="G15" s="162">
        <f t="shared" si="0"/>
        <v>895.14462499999991</v>
      </c>
      <c r="H15" s="162">
        <v>0</v>
      </c>
      <c r="I15" s="162">
        <f t="shared" si="1"/>
        <v>4754.8046249999998</v>
      </c>
      <c r="J15" s="163"/>
      <c r="K15" s="223"/>
    </row>
    <row r="16" spans="1:11">
      <c r="A16" s="164"/>
      <c r="B16" s="165"/>
      <c r="C16" s="166"/>
      <c r="D16" s="166"/>
      <c r="E16" s="166"/>
      <c r="F16" s="167"/>
      <c r="G16" s="167"/>
      <c r="H16" s="167"/>
      <c r="I16" s="168">
        <f>SUM(I4:I15)</f>
        <v>64941.513749999998</v>
      </c>
      <c r="J16" s="168"/>
      <c r="K16" s="223"/>
    </row>
    <row r="17" spans="1:11">
      <c r="A17" s="222">
        <v>2020</v>
      </c>
      <c r="B17" s="222"/>
      <c r="C17" s="222"/>
      <c r="D17" s="222"/>
      <c r="E17" s="222"/>
      <c r="F17" s="222"/>
      <c r="G17" s="222"/>
      <c r="H17" s="222"/>
      <c r="I17" s="222"/>
      <c r="J17" s="222"/>
    </row>
    <row r="18" spans="1:11">
      <c r="A18" s="145" t="s">
        <v>213</v>
      </c>
      <c r="B18" s="146"/>
      <c r="C18" s="169"/>
      <c r="D18" s="170"/>
      <c r="E18" s="149"/>
      <c r="F18" s="150">
        <v>0</v>
      </c>
      <c r="G18" s="151">
        <f>(C18+D18+F18)*0.2375</f>
        <v>0</v>
      </c>
      <c r="H18" s="152">
        <v>0</v>
      </c>
      <c r="I18" s="153">
        <f>SUM(C18:H18)</f>
        <v>0</v>
      </c>
      <c r="J18" s="154"/>
      <c r="K18" s="223" t="s">
        <v>226</v>
      </c>
    </row>
    <row r="19" spans="1:11">
      <c r="A19" s="155" t="s">
        <v>215</v>
      </c>
      <c r="B19" s="146"/>
      <c r="C19" s="169"/>
      <c r="D19" s="171"/>
      <c r="E19" s="148"/>
      <c r="F19" s="150">
        <v>0</v>
      </c>
      <c r="G19" s="158">
        <f t="shared" ref="G19:G29" si="2">(C19+D19+F19)*0.2375</f>
        <v>0</v>
      </c>
      <c r="H19" s="158">
        <v>0</v>
      </c>
      <c r="I19" s="158">
        <f t="shared" ref="I19:I29" si="3">SUM(C19:H19)</f>
        <v>0</v>
      </c>
      <c r="J19" s="154"/>
      <c r="K19" s="223"/>
    </row>
    <row r="20" spans="1:11">
      <c r="A20" s="155" t="s">
        <v>216</v>
      </c>
      <c r="B20" s="146"/>
      <c r="C20" s="169"/>
      <c r="D20" s="171"/>
      <c r="E20" s="148"/>
      <c r="F20" s="150">
        <v>0</v>
      </c>
      <c r="G20" s="158">
        <f t="shared" si="2"/>
        <v>0</v>
      </c>
      <c r="H20" s="158">
        <v>0</v>
      </c>
      <c r="I20" s="158">
        <f t="shared" si="3"/>
        <v>0</v>
      </c>
      <c r="J20" s="154"/>
      <c r="K20" s="223"/>
    </row>
    <row r="21" spans="1:11">
      <c r="A21" s="155" t="s">
        <v>217</v>
      </c>
      <c r="B21" s="146"/>
      <c r="C21" s="172">
        <v>1411.67</v>
      </c>
      <c r="D21" s="171"/>
      <c r="E21" s="148">
        <v>100.17</v>
      </c>
      <c r="F21" s="150">
        <v>0</v>
      </c>
      <c r="G21" s="158">
        <f t="shared" si="2"/>
        <v>335.27162500000003</v>
      </c>
      <c r="H21" s="158">
        <v>0</v>
      </c>
      <c r="I21" s="158">
        <f t="shared" si="3"/>
        <v>1847.1116250000002</v>
      </c>
      <c r="J21" s="154"/>
      <c r="K21" s="223"/>
    </row>
    <row r="22" spans="1:11">
      <c r="A22" s="155" t="s">
        <v>218</v>
      </c>
      <c r="B22" s="146"/>
      <c r="C22" s="172">
        <v>1411.67</v>
      </c>
      <c r="D22" s="171"/>
      <c r="E22" s="148">
        <v>85.86</v>
      </c>
      <c r="F22" s="150">
        <v>0</v>
      </c>
      <c r="G22" s="158">
        <f t="shared" si="2"/>
        <v>335.27162500000003</v>
      </c>
      <c r="H22" s="158">
        <v>0</v>
      </c>
      <c r="I22" s="158">
        <f t="shared" si="3"/>
        <v>1832.8016250000001</v>
      </c>
      <c r="J22" s="154"/>
      <c r="K22" s="223"/>
    </row>
    <row r="23" spans="1:11">
      <c r="A23" s="155" t="s">
        <v>219</v>
      </c>
      <c r="B23" s="146"/>
      <c r="C23" s="172">
        <v>1411.67</v>
      </c>
      <c r="D23" s="172">
        <v>1411.67</v>
      </c>
      <c r="E23" s="148">
        <v>95.4</v>
      </c>
      <c r="F23" s="150">
        <v>0</v>
      </c>
      <c r="G23" s="158">
        <f t="shared" si="2"/>
        <v>670.54325000000006</v>
      </c>
      <c r="H23" s="158">
        <v>0</v>
      </c>
      <c r="I23" s="158">
        <f t="shared" si="3"/>
        <v>3589.2832500000004</v>
      </c>
      <c r="J23" s="154"/>
      <c r="K23" s="223"/>
    </row>
    <row r="24" spans="1:11">
      <c r="A24" s="155" t="s">
        <v>220</v>
      </c>
      <c r="B24" s="146"/>
      <c r="C24" s="172">
        <v>1411.67</v>
      </c>
      <c r="D24" s="171"/>
      <c r="E24" s="148">
        <v>109.71</v>
      </c>
      <c r="F24" s="150">
        <v>0</v>
      </c>
      <c r="G24" s="158">
        <f t="shared" si="2"/>
        <v>335.27162500000003</v>
      </c>
      <c r="H24" s="158">
        <v>0</v>
      </c>
      <c r="I24" s="158">
        <f t="shared" si="3"/>
        <v>1856.6516250000002</v>
      </c>
      <c r="J24" s="154"/>
      <c r="K24" s="223"/>
    </row>
    <row r="25" spans="1:11">
      <c r="A25" s="155" t="s">
        <v>221</v>
      </c>
      <c r="B25" s="146"/>
      <c r="C25" s="172">
        <v>1411.67</v>
      </c>
      <c r="D25" s="171"/>
      <c r="E25" s="148">
        <v>52.47</v>
      </c>
      <c r="F25" s="150">
        <v>0</v>
      </c>
      <c r="G25" s="158">
        <f t="shared" si="2"/>
        <v>335.27162500000003</v>
      </c>
      <c r="H25" s="158">
        <v>0</v>
      </c>
      <c r="I25" s="158">
        <f t="shared" si="3"/>
        <v>1799.4116250000002</v>
      </c>
      <c r="J25" s="154"/>
      <c r="K25" s="223"/>
    </row>
    <row r="26" spans="1:11">
      <c r="A26" s="155" t="s">
        <v>222</v>
      </c>
      <c r="B26" s="146"/>
      <c r="C26" s="172">
        <v>1411.67</v>
      </c>
      <c r="D26" s="171"/>
      <c r="E26" s="148">
        <v>57.24</v>
      </c>
      <c r="F26" s="150">
        <v>0</v>
      </c>
      <c r="G26" s="158">
        <f t="shared" si="2"/>
        <v>335.27162500000003</v>
      </c>
      <c r="H26" s="158">
        <v>0</v>
      </c>
      <c r="I26" s="158">
        <f t="shared" si="3"/>
        <v>1804.1816250000002</v>
      </c>
      <c r="J26" s="154"/>
      <c r="K26" s="223"/>
    </row>
    <row r="27" spans="1:11">
      <c r="A27" s="155" t="s">
        <v>223</v>
      </c>
      <c r="B27" s="146"/>
      <c r="C27" s="172">
        <v>1411.67</v>
      </c>
      <c r="D27" s="171"/>
      <c r="E27" s="148">
        <v>90.63</v>
      </c>
      <c r="F27" s="150">
        <v>0</v>
      </c>
      <c r="G27" s="158">
        <f t="shared" si="2"/>
        <v>335.27162500000003</v>
      </c>
      <c r="H27" s="158">
        <v>0</v>
      </c>
      <c r="I27" s="158">
        <f t="shared" si="3"/>
        <v>1837.5716250000003</v>
      </c>
      <c r="J27" s="154"/>
      <c r="K27" s="223"/>
    </row>
    <row r="28" spans="1:11">
      <c r="A28" s="155" t="s">
        <v>224</v>
      </c>
      <c r="B28" s="146"/>
      <c r="C28" s="172">
        <v>1411.67</v>
      </c>
      <c r="D28" s="172">
        <v>1411.67</v>
      </c>
      <c r="E28" s="148">
        <v>100.17</v>
      </c>
      <c r="F28" s="150">
        <v>0</v>
      </c>
      <c r="G28" s="158">
        <f t="shared" si="2"/>
        <v>670.54325000000006</v>
      </c>
      <c r="H28" s="158">
        <v>0</v>
      </c>
      <c r="I28" s="158">
        <f t="shared" si="3"/>
        <v>3594.0532500000004</v>
      </c>
      <c r="J28" s="154"/>
      <c r="K28" s="223"/>
    </row>
    <row r="29" spans="1:11">
      <c r="A29" s="159" t="s">
        <v>225</v>
      </c>
      <c r="B29" s="146"/>
      <c r="C29" s="172">
        <v>1411.67</v>
      </c>
      <c r="D29" s="173"/>
      <c r="E29" s="161">
        <v>90.63</v>
      </c>
      <c r="F29" s="163">
        <v>0</v>
      </c>
      <c r="G29" s="162">
        <f t="shared" si="2"/>
        <v>335.27162500000003</v>
      </c>
      <c r="H29" s="162">
        <v>0</v>
      </c>
      <c r="I29" s="162">
        <f t="shared" si="3"/>
        <v>1837.5716250000003</v>
      </c>
      <c r="J29" s="163"/>
      <c r="K29" s="223"/>
    </row>
    <row r="30" spans="1:11">
      <c r="C30" s="175">
        <f t="shared" ref="C30:I30" si="4">SUM(C18:C29)</f>
        <v>12705.03</v>
      </c>
      <c r="D30" s="175">
        <f t="shared" si="4"/>
        <v>2823.34</v>
      </c>
      <c r="E30" s="175">
        <f t="shared" si="4"/>
        <v>782.28</v>
      </c>
      <c r="F30" s="175">
        <f t="shared" si="4"/>
        <v>0</v>
      </c>
      <c r="G30" s="175">
        <f t="shared" si="4"/>
        <v>3687.9878750000003</v>
      </c>
      <c r="H30" s="175">
        <f t="shared" si="4"/>
        <v>0</v>
      </c>
      <c r="I30" s="168">
        <f t="shared" si="4"/>
        <v>19998.637875000004</v>
      </c>
      <c r="J30" s="176">
        <f>C30/9*12+D30+E30/9*12+(G30-(G23-G24)*2)/9*12+(G23-G24)*2+F30/9*12</f>
        <v>25500.222750000001</v>
      </c>
      <c r="K30" s="223"/>
    </row>
    <row r="33" spans="1:11">
      <c r="A33" s="222">
        <v>2021</v>
      </c>
      <c r="B33" s="222"/>
      <c r="C33" s="222"/>
      <c r="D33" s="222"/>
      <c r="E33" s="222"/>
      <c r="F33" s="222"/>
      <c r="G33" s="222"/>
      <c r="H33" s="222"/>
      <c r="I33" s="222"/>
      <c r="J33" s="222"/>
    </row>
    <row r="34" spans="1:11">
      <c r="A34" s="145" t="s">
        <v>213</v>
      </c>
      <c r="B34" s="146"/>
      <c r="C34" s="172">
        <v>1411.67</v>
      </c>
      <c r="D34" s="171">
        <v>235.28</v>
      </c>
      <c r="E34" s="148">
        <v>100.17</v>
      </c>
      <c r="F34" s="150">
        <v>0</v>
      </c>
      <c r="G34" s="158">
        <f t="shared" ref="G34:G38" si="5">(C34+D34+F34)*0.2375</f>
        <v>391.15062499999999</v>
      </c>
      <c r="H34" s="158">
        <v>0</v>
      </c>
      <c r="I34" s="158">
        <f t="shared" ref="I34:I38" si="6">SUM(C34:H34)</f>
        <v>2138.2706250000001</v>
      </c>
      <c r="J34" s="154"/>
      <c r="K34" s="223" t="s">
        <v>227</v>
      </c>
    </row>
    <row r="35" spans="1:11">
      <c r="A35" s="155" t="s">
        <v>215</v>
      </c>
      <c r="B35" s="146"/>
      <c r="C35" s="172">
        <v>1411.67</v>
      </c>
      <c r="D35" s="171">
        <v>235.28</v>
      </c>
      <c r="E35" s="148">
        <v>85.86</v>
      </c>
      <c r="F35" s="150">
        <v>0</v>
      </c>
      <c r="G35" s="158">
        <f t="shared" si="5"/>
        <v>391.15062499999999</v>
      </c>
      <c r="H35" s="158">
        <v>0</v>
      </c>
      <c r="I35" s="158">
        <f t="shared" si="6"/>
        <v>2123.9606249999997</v>
      </c>
      <c r="J35" s="154"/>
      <c r="K35" s="223"/>
    </row>
    <row r="36" spans="1:11">
      <c r="A36" s="155" t="s">
        <v>216</v>
      </c>
      <c r="B36" s="146"/>
      <c r="C36" s="172">
        <v>1411.67</v>
      </c>
      <c r="D36" s="171">
        <v>235.28</v>
      </c>
      <c r="E36" s="148">
        <v>109.71</v>
      </c>
      <c r="F36" s="150">
        <v>0</v>
      </c>
      <c r="G36" s="158">
        <f t="shared" si="5"/>
        <v>391.15062499999999</v>
      </c>
      <c r="H36" s="158">
        <v>0</v>
      </c>
      <c r="I36" s="158">
        <f t="shared" si="6"/>
        <v>2147.8106250000001</v>
      </c>
      <c r="J36" s="154"/>
      <c r="K36" s="223"/>
    </row>
    <row r="37" spans="1:11">
      <c r="A37" s="155" t="s">
        <v>217</v>
      </c>
      <c r="B37" s="146"/>
      <c r="C37" s="172">
        <v>1411.67</v>
      </c>
      <c r="D37" s="171">
        <v>235.28</v>
      </c>
      <c r="E37" s="148">
        <v>52.47</v>
      </c>
      <c r="F37" s="150">
        <v>0</v>
      </c>
      <c r="G37" s="158">
        <f t="shared" si="5"/>
        <v>391.15062499999999</v>
      </c>
      <c r="H37" s="158">
        <v>0</v>
      </c>
      <c r="I37" s="158">
        <f t="shared" si="6"/>
        <v>2090.5706250000003</v>
      </c>
      <c r="J37" s="154"/>
      <c r="K37" s="223"/>
    </row>
    <row r="38" spans="1:11">
      <c r="A38" s="155" t="s">
        <v>218</v>
      </c>
      <c r="B38" s="146"/>
      <c r="C38" s="172">
        <v>1411.67</v>
      </c>
      <c r="D38" s="171">
        <v>235.28</v>
      </c>
      <c r="E38" s="148">
        <v>57.24</v>
      </c>
      <c r="F38" s="150">
        <v>0</v>
      </c>
      <c r="G38" s="158">
        <f t="shared" si="5"/>
        <v>391.15062499999999</v>
      </c>
      <c r="H38" s="158">
        <v>0</v>
      </c>
      <c r="I38" s="158">
        <f t="shared" si="6"/>
        <v>2095.3406249999998</v>
      </c>
      <c r="J38" s="154"/>
      <c r="K38" s="223"/>
    </row>
    <row r="39" spans="1:11">
      <c r="A39" s="155" t="s">
        <v>219</v>
      </c>
      <c r="B39" s="146"/>
      <c r="C39" s="172"/>
      <c r="D39" s="172"/>
      <c r="E39" s="148"/>
      <c r="F39" s="150"/>
      <c r="G39" s="158"/>
      <c r="H39" s="158"/>
      <c r="I39" s="158"/>
      <c r="J39" s="154"/>
      <c r="K39" s="223"/>
    </row>
    <row r="40" spans="1:11">
      <c r="A40" s="155" t="s">
        <v>220</v>
      </c>
      <c r="B40" s="146"/>
      <c r="C40" s="172"/>
      <c r="D40" s="171"/>
      <c r="E40" s="148"/>
      <c r="F40" s="150"/>
      <c r="G40" s="158"/>
      <c r="H40" s="158"/>
      <c r="I40" s="158"/>
      <c r="J40" s="154"/>
      <c r="K40" s="223"/>
    </row>
    <row r="41" spans="1:11">
      <c r="A41" s="155" t="s">
        <v>221</v>
      </c>
      <c r="B41" s="146"/>
      <c r="C41" s="172"/>
      <c r="D41" s="171"/>
      <c r="E41" s="148"/>
      <c r="F41" s="150"/>
      <c r="G41" s="158"/>
      <c r="H41" s="158"/>
      <c r="I41" s="158"/>
      <c r="J41" s="154"/>
      <c r="K41" s="223"/>
    </row>
    <row r="42" spans="1:11">
      <c r="A42" s="155" t="s">
        <v>222</v>
      </c>
      <c r="B42" s="146"/>
      <c r="C42" s="172"/>
      <c r="D42" s="171"/>
      <c r="E42" s="148"/>
      <c r="F42" s="150"/>
      <c r="G42" s="158"/>
      <c r="H42" s="158"/>
      <c r="I42" s="158"/>
      <c r="J42" s="154"/>
      <c r="K42" s="223"/>
    </row>
    <row r="43" spans="1:11">
      <c r="A43" s="155" t="s">
        <v>223</v>
      </c>
      <c r="B43" s="146"/>
      <c r="C43" s="172"/>
      <c r="D43" s="171"/>
      <c r="E43" s="148"/>
      <c r="F43" s="150"/>
      <c r="G43" s="158"/>
      <c r="H43" s="158"/>
      <c r="I43" s="158"/>
      <c r="J43" s="154"/>
      <c r="K43" s="223"/>
    </row>
    <row r="44" spans="1:11">
      <c r="A44" s="155" t="s">
        <v>224</v>
      </c>
      <c r="B44" s="146"/>
      <c r="C44" s="172"/>
      <c r="D44" s="172"/>
      <c r="E44" s="148"/>
      <c r="F44" s="150"/>
      <c r="G44" s="158"/>
      <c r="H44" s="158"/>
      <c r="I44" s="158"/>
      <c r="J44" s="154"/>
      <c r="K44" s="223"/>
    </row>
    <row r="45" spans="1:11">
      <c r="A45" s="159" t="s">
        <v>225</v>
      </c>
      <c r="B45" s="146"/>
      <c r="C45" s="172"/>
      <c r="D45" s="173"/>
      <c r="E45" s="161"/>
      <c r="F45" s="163"/>
      <c r="G45" s="162"/>
      <c r="H45" s="162"/>
      <c r="I45" s="162"/>
      <c r="J45" s="163"/>
      <c r="K45" s="223"/>
    </row>
    <row r="46" spans="1:11">
      <c r="C46" s="175">
        <f t="shared" ref="C46:I46" si="7">SUM(C34:C45)</f>
        <v>7058.35</v>
      </c>
      <c r="D46" s="175">
        <f t="shared" si="7"/>
        <v>1176.4000000000001</v>
      </c>
      <c r="E46" s="175">
        <f t="shared" si="7"/>
        <v>405.45000000000005</v>
      </c>
      <c r="F46" s="175">
        <f t="shared" si="7"/>
        <v>0</v>
      </c>
      <c r="G46" s="175">
        <f t="shared" si="7"/>
        <v>1955.753125</v>
      </c>
      <c r="H46" s="175">
        <f t="shared" si="7"/>
        <v>0</v>
      </c>
      <c r="I46" s="168">
        <f t="shared" si="7"/>
        <v>10595.953125</v>
      </c>
      <c r="J46" s="176">
        <f>(C46/5*12)+(D46/5*12)+(E46/5*12)+(F46/5*12)+(G46/5*12)+(H46/5*12)</f>
        <v>25430.287500000002</v>
      </c>
      <c r="K46" s="223"/>
    </row>
    <row r="50" spans="3:3">
      <c r="C50" s="175"/>
    </row>
  </sheetData>
  <mergeCells count="6">
    <mergeCell ref="K34:K46"/>
    <mergeCell ref="A3:J3"/>
    <mergeCell ref="K4:K16"/>
    <mergeCell ref="A17:J17"/>
    <mergeCell ref="K18:K30"/>
    <mergeCell ref="A33:J33"/>
  </mergeCells>
  <dataValidations count="1">
    <dataValidation type="list" allowBlank="1" showInputMessage="1" showErrorMessage="1" sqref="B3 B17 B33" xr:uid="{19A067AD-D0D2-4185-92A5-DF2ABDFC4F1D}">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10B7-9438-4938-A82C-33A8037F201D}">
  <dimension ref="A1:T85"/>
  <sheetViews>
    <sheetView topLeftCell="A10" workbookViewId="0">
      <selection activeCell="C22" sqref="C22"/>
    </sheetView>
  </sheetViews>
  <sheetFormatPr defaultColWidth="2.33203125" defaultRowHeight="13.8"/>
  <cols>
    <col min="1" max="1" width="5.6640625" style="72" customWidth="1"/>
    <col min="2" max="3" width="43.33203125" style="72" customWidth="1"/>
    <col min="4" max="4" width="10.33203125" style="72" customWidth="1"/>
    <col min="5" max="5" width="10.109375" style="72" customWidth="1"/>
    <col min="6" max="6" width="9.6640625" style="72" customWidth="1"/>
    <col min="7" max="7" width="17.6640625" style="72" customWidth="1"/>
    <col min="8" max="8" width="13.6640625" style="72" customWidth="1"/>
    <col min="9" max="9" width="14.33203125" style="72" customWidth="1"/>
    <col min="10" max="10" width="15.109375" style="72" customWidth="1"/>
    <col min="11" max="11" width="14.33203125" style="72" customWidth="1"/>
    <col min="12" max="12" width="16.88671875" style="72" customWidth="1"/>
    <col min="13" max="13" width="17.33203125" style="72" customWidth="1"/>
    <col min="14" max="14" width="16.109375" style="72" customWidth="1"/>
    <col min="15" max="17" width="15.6640625" style="72" customWidth="1"/>
    <col min="18" max="18" width="14.33203125" style="72" customWidth="1"/>
    <col min="19" max="19" width="16.33203125" style="72" customWidth="1"/>
    <col min="20" max="20" width="32.44140625" style="72" customWidth="1"/>
    <col min="21" max="21" width="12.6640625" style="72" customWidth="1"/>
    <col min="22" max="22" width="11" style="72" customWidth="1"/>
    <col min="23" max="16384" width="2.33203125" style="72"/>
  </cols>
  <sheetData>
    <row r="1" spans="1:20" customFormat="1" ht="14.4"/>
    <row r="2" spans="1:20" customFormat="1" ht="18.45" customHeight="1">
      <c r="A2" s="215" t="s">
        <v>142</v>
      </c>
      <c r="B2" s="215"/>
      <c r="C2" s="214"/>
      <c r="D2" s="214"/>
      <c r="E2" s="214"/>
      <c r="F2" s="214"/>
      <c r="G2" s="214"/>
      <c r="H2" s="214"/>
      <c r="I2" s="214"/>
    </row>
    <row r="3" spans="1:20" customFormat="1" ht="14.4"/>
    <row r="4" spans="1:20" customFormat="1" ht="18.45" customHeight="1">
      <c r="A4" s="215" t="s">
        <v>48</v>
      </c>
      <c r="B4" s="215"/>
      <c r="C4" s="214"/>
      <c r="D4" s="214"/>
      <c r="E4" s="214"/>
      <c r="F4" s="214"/>
      <c r="G4" s="214"/>
      <c r="H4" s="214"/>
    </row>
    <row r="5" spans="1:20" customFormat="1" ht="18.45" customHeight="1">
      <c r="A5" s="99"/>
      <c r="B5" s="99"/>
      <c r="C5" s="99"/>
      <c r="D5" s="99"/>
      <c r="E5" s="57"/>
      <c r="F5" s="57"/>
      <c r="G5" s="57"/>
      <c r="H5" s="57"/>
      <c r="I5" s="57"/>
    </row>
    <row r="6" spans="1:20" customFormat="1" ht="18.45" customHeight="1">
      <c r="A6" s="215" t="s">
        <v>0</v>
      </c>
      <c r="B6" s="215"/>
      <c r="C6" s="214"/>
      <c r="D6" s="214"/>
      <c r="E6" s="214"/>
      <c r="F6" s="214"/>
    </row>
    <row r="7" spans="1:20" customFormat="1" ht="18.45" customHeight="1">
      <c r="A7" s="99"/>
      <c r="B7" s="99"/>
      <c r="C7" s="99"/>
      <c r="D7" s="99"/>
      <c r="E7" s="57"/>
      <c r="F7" s="57"/>
      <c r="G7" s="57"/>
      <c r="H7" s="57"/>
      <c r="I7" s="57"/>
    </row>
    <row r="8" spans="1:20" customFormat="1" ht="18.45" customHeight="1">
      <c r="A8" s="215" t="s">
        <v>149</v>
      </c>
      <c r="B8" s="215"/>
      <c r="C8" s="58"/>
      <c r="D8" s="57"/>
      <c r="E8" s="59"/>
      <c r="F8" s="59"/>
      <c r="G8" s="59"/>
      <c r="H8" s="57"/>
      <c r="I8" s="57"/>
    </row>
    <row r="9" spans="1:20" customFormat="1" ht="18.45" customHeight="1">
      <c r="A9" s="99"/>
      <c r="B9" s="99"/>
      <c r="C9" s="99"/>
      <c r="D9" s="99"/>
      <c r="E9" s="59"/>
      <c r="F9" s="59"/>
      <c r="G9" s="59"/>
      <c r="H9" s="57"/>
      <c r="I9" s="57"/>
    </row>
    <row r="10" spans="1:20" customFormat="1" ht="18.45" customHeight="1">
      <c r="A10" s="215" t="s">
        <v>210</v>
      </c>
      <c r="B10" s="215"/>
      <c r="C10" s="58"/>
      <c r="D10" s="57"/>
      <c r="E10" s="59"/>
      <c r="F10" s="59"/>
      <c r="G10" s="59"/>
      <c r="H10" s="57"/>
      <c r="I10" s="57"/>
    </row>
    <row r="11" spans="1:20" customFormat="1" ht="14.4">
      <c r="B11" s="57"/>
      <c r="C11" s="57"/>
      <c r="D11" s="57"/>
      <c r="E11" s="57"/>
      <c r="F11" s="57"/>
      <c r="G11" s="57"/>
      <c r="H11" s="57"/>
    </row>
    <row r="12" spans="1:20" s="69" customFormat="1" ht="61.5" customHeight="1">
      <c r="A12" s="80" t="s">
        <v>74</v>
      </c>
      <c r="B12" s="80" t="s">
        <v>150</v>
      </c>
      <c r="C12" s="80" t="s">
        <v>118</v>
      </c>
      <c r="D12" s="62" t="s">
        <v>119</v>
      </c>
      <c r="E12" s="62" t="s">
        <v>120</v>
      </c>
      <c r="F12" s="62" t="s">
        <v>121</v>
      </c>
      <c r="G12" s="81" t="s">
        <v>122</v>
      </c>
      <c r="H12" s="82" t="s">
        <v>123</v>
      </c>
      <c r="I12" s="82" t="s">
        <v>124</v>
      </c>
      <c r="J12" s="82" t="s">
        <v>125</v>
      </c>
      <c r="K12" s="82" t="s">
        <v>126</v>
      </c>
      <c r="L12" s="112" t="s">
        <v>127</v>
      </c>
      <c r="M12" s="112" t="s">
        <v>128</v>
      </c>
      <c r="N12" s="112" t="s">
        <v>129</v>
      </c>
      <c r="O12" s="62" t="s">
        <v>164</v>
      </c>
      <c r="P12" s="62" t="s">
        <v>165</v>
      </c>
      <c r="Q12" s="62" t="s">
        <v>130</v>
      </c>
      <c r="R12" s="83" t="s">
        <v>131</v>
      </c>
      <c r="S12" s="81" t="s">
        <v>166</v>
      </c>
      <c r="T12" s="112" t="s">
        <v>11</v>
      </c>
    </row>
    <row r="13" spans="1:20" ht="15" customHeight="1">
      <c r="A13" s="84" t="s">
        <v>87</v>
      </c>
      <c r="B13" s="84" t="s">
        <v>88</v>
      </c>
      <c r="C13" s="84" t="s">
        <v>89</v>
      </c>
      <c r="D13" s="85" t="s">
        <v>90</v>
      </c>
      <c r="E13" s="85" t="s">
        <v>91</v>
      </c>
      <c r="F13" s="85" t="s">
        <v>92</v>
      </c>
      <c r="G13" s="86" t="s">
        <v>93</v>
      </c>
      <c r="H13" s="87" t="s">
        <v>94</v>
      </c>
      <c r="I13" s="87" t="s">
        <v>95</v>
      </c>
      <c r="J13" s="87" t="s">
        <v>96</v>
      </c>
      <c r="K13" s="82" t="s">
        <v>97</v>
      </c>
      <c r="L13" s="113" t="s">
        <v>98</v>
      </c>
      <c r="M13" s="113" t="s">
        <v>99</v>
      </c>
      <c r="N13" s="113" t="s">
        <v>100</v>
      </c>
      <c r="O13" s="85" t="s">
        <v>101</v>
      </c>
      <c r="P13" s="85" t="s">
        <v>102</v>
      </c>
      <c r="Q13" s="85" t="s">
        <v>103</v>
      </c>
      <c r="R13" s="85" t="s">
        <v>132</v>
      </c>
      <c r="S13" s="86" t="s">
        <v>133</v>
      </c>
      <c r="T13" s="113" t="s">
        <v>167</v>
      </c>
    </row>
    <row r="14" spans="1:20">
      <c r="A14" s="88"/>
      <c r="B14" s="88"/>
      <c r="C14" s="88"/>
      <c r="D14" s="89"/>
      <c r="E14" s="90"/>
      <c r="F14" s="89"/>
      <c r="G14" s="88"/>
      <c r="H14" s="89"/>
      <c r="I14" s="91"/>
      <c r="J14" s="89"/>
      <c r="K14" s="92"/>
      <c r="L14" s="88"/>
      <c r="M14" s="93"/>
      <c r="N14" s="88"/>
      <c r="O14" s="111"/>
      <c r="P14" s="111"/>
      <c r="Q14" s="89"/>
      <c r="S14" s="114"/>
      <c r="T14" s="92"/>
    </row>
    <row r="15" spans="1:20">
      <c r="A15" s="88"/>
      <c r="B15" s="88"/>
      <c r="C15" s="88"/>
      <c r="D15" s="88"/>
      <c r="E15" s="90"/>
      <c r="F15" s="89"/>
      <c r="G15" s="88"/>
      <c r="H15" s="89"/>
      <c r="I15" s="91"/>
      <c r="J15" s="89"/>
      <c r="K15" s="92"/>
      <c r="L15" s="88"/>
      <c r="M15" s="93"/>
      <c r="N15" s="88"/>
      <c r="O15" s="111"/>
      <c r="P15" s="111"/>
      <c r="Q15" s="89"/>
      <c r="R15" s="89"/>
      <c r="S15" s="114"/>
      <c r="T15" s="92"/>
    </row>
    <row r="16" spans="1:20">
      <c r="A16" s="88"/>
      <c r="B16" s="88"/>
      <c r="C16" s="88"/>
      <c r="D16" s="88"/>
      <c r="E16" s="90"/>
      <c r="F16" s="89"/>
      <c r="G16" s="88"/>
      <c r="H16" s="89"/>
      <c r="I16" s="91"/>
      <c r="J16" s="89"/>
      <c r="K16" s="92"/>
      <c r="L16" s="88"/>
      <c r="M16" s="93"/>
      <c r="N16" s="88"/>
      <c r="O16" s="111"/>
      <c r="P16" s="111"/>
      <c r="Q16" s="89"/>
      <c r="R16" s="89"/>
      <c r="S16" s="114"/>
      <c r="T16" s="92"/>
    </row>
    <row r="17" spans="1:20">
      <c r="A17" s="88"/>
      <c r="B17" s="88"/>
      <c r="C17" s="88"/>
      <c r="D17" s="88"/>
      <c r="E17" s="90"/>
      <c r="F17" s="89"/>
      <c r="G17" s="88"/>
      <c r="H17" s="89"/>
      <c r="I17" s="91"/>
      <c r="J17" s="89"/>
      <c r="K17" s="92"/>
      <c r="L17" s="88"/>
      <c r="M17" s="93"/>
      <c r="N17" s="88"/>
      <c r="O17" s="111"/>
      <c r="P17" s="111"/>
      <c r="Q17" s="89"/>
      <c r="R17" s="89"/>
      <c r="S17" s="114"/>
      <c r="T17" s="92"/>
    </row>
    <row r="18" spans="1:20" ht="16.2" customHeight="1">
      <c r="A18" s="88"/>
      <c r="B18" s="88"/>
      <c r="C18" s="88"/>
      <c r="D18" s="88"/>
      <c r="E18" s="90"/>
      <c r="F18" s="89"/>
      <c r="G18" s="88"/>
      <c r="H18" s="89"/>
      <c r="I18" s="91"/>
      <c r="J18" s="89"/>
      <c r="K18" s="92"/>
      <c r="L18" s="88"/>
      <c r="M18" s="93"/>
      <c r="N18" s="88"/>
      <c r="O18" s="111"/>
      <c r="P18" s="111"/>
      <c r="Q18" s="89"/>
      <c r="R18" s="89"/>
      <c r="S18" s="114"/>
      <c r="T18" s="92"/>
    </row>
    <row r="19" spans="1:20">
      <c r="A19" s="88"/>
      <c r="B19" s="88"/>
      <c r="C19" s="88"/>
      <c r="D19" s="89"/>
      <c r="E19" s="90"/>
      <c r="F19" s="89"/>
      <c r="G19" s="88"/>
      <c r="H19" s="89"/>
      <c r="I19" s="91"/>
      <c r="J19" s="89"/>
      <c r="K19" s="92"/>
      <c r="L19" s="88"/>
      <c r="M19" s="93"/>
      <c r="N19" s="88"/>
      <c r="O19" s="111"/>
      <c r="P19" s="111"/>
      <c r="Q19" s="89"/>
      <c r="R19" s="89"/>
      <c r="S19" s="114"/>
      <c r="T19" s="92"/>
    </row>
    <row r="20" spans="1:20">
      <c r="A20" s="88"/>
      <c r="B20" s="88"/>
      <c r="C20" s="88"/>
      <c r="D20" s="88"/>
      <c r="E20" s="90"/>
      <c r="F20" s="89"/>
      <c r="G20" s="88"/>
      <c r="H20" s="89"/>
      <c r="I20" s="91"/>
      <c r="J20" s="89"/>
      <c r="K20" s="92"/>
      <c r="L20" s="88"/>
      <c r="M20" s="93"/>
      <c r="N20" s="88"/>
      <c r="O20" s="111"/>
      <c r="P20" s="111"/>
      <c r="Q20" s="89"/>
      <c r="R20" s="89"/>
      <c r="S20" s="114"/>
      <c r="T20" s="92"/>
    </row>
    <row r="21" spans="1:20">
      <c r="A21" s="88"/>
      <c r="B21" s="88"/>
      <c r="C21" s="88"/>
      <c r="D21" s="88"/>
      <c r="E21" s="90"/>
      <c r="F21" s="89"/>
      <c r="G21" s="88"/>
      <c r="H21" s="89"/>
      <c r="I21" s="91"/>
      <c r="J21" s="89"/>
      <c r="K21" s="92"/>
      <c r="L21" s="88"/>
      <c r="M21" s="93"/>
      <c r="N21" s="88"/>
      <c r="O21" s="111"/>
      <c r="P21" s="111"/>
      <c r="Q21" s="89"/>
      <c r="R21" s="89"/>
      <c r="S21" s="114"/>
      <c r="T21" s="92"/>
    </row>
    <row r="22" spans="1:20">
      <c r="A22" s="88"/>
      <c r="B22" s="88"/>
      <c r="C22" s="88"/>
      <c r="D22" s="88"/>
      <c r="E22" s="90"/>
      <c r="F22" s="89"/>
      <c r="G22" s="88"/>
      <c r="H22" s="89"/>
      <c r="I22" s="91"/>
      <c r="J22" s="89"/>
      <c r="K22" s="92"/>
      <c r="L22" s="88"/>
      <c r="M22" s="93"/>
      <c r="N22" s="88"/>
      <c r="O22" s="111"/>
      <c r="P22" s="111"/>
      <c r="Q22" s="89"/>
      <c r="R22" s="89"/>
      <c r="S22" s="114"/>
      <c r="T22" s="92"/>
    </row>
    <row r="23" spans="1:20" ht="16.2" customHeight="1">
      <c r="A23" s="88"/>
      <c r="B23" s="88"/>
      <c r="C23" s="88"/>
      <c r="D23" s="88"/>
      <c r="E23" s="90"/>
      <c r="F23" s="89"/>
      <c r="G23" s="88"/>
      <c r="H23" s="89"/>
      <c r="I23" s="91"/>
      <c r="J23" s="89"/>
      <c r="K23" s="92"/>
      <c r="L23" s="88"/>
      <c r="M23" s="93"/>
      <c r="N23" s="88"/>
      <c r="O23" s="111"/>
      <c r="P23" s="111"/>
      <c r="Q23" s="89"/>
      <c r="R23" s="89"/>
      <c r="S23" s="114"/>
      <c r="T23" s="92"/>
    </row>
    <row r="24" spans="1:20">
      <c r="A24" s="88"/>
      <c r="B24" s="88"/>
      <c r="C24" s="88"/>
      <c r="D24" s="89"/>
      <c r="E24" s="90"/>
      <c r="F24" s="89"/>
      <c r="G24" s="88"/>
      <c r="H24" s="89"/>
      <c r="I24" s="91"/>
      <c r="J24" s="89"/>
      <c r="K24" s="92"/>
      <c r="L24" s="88"/>
      <c r="M24" s="93"/>
      <c r="N24" s="88"/>
      <c r="O24" s="111"/>
      <c r="P24" s="111"/>
      <c r="Q24" s="89"/>
      <c r="R24" s="89"/>
      <c r="S24" s="114"/>
      <c r="T24" s="92"/>
    </row>
    <row r="25" spans="1:20">
      <c r="A25" s="88"/>
      <c r="B25" s="88"/>
      <c r="C25" s="88"/>
      <c r="D25" s="88"/>
      <c r="E25" s="90"/>
      <c r="F25" s="89"/>
      <c r="G25" s="88"/>
      <c r="H25" s="89"/>
      <c r="I25" s="91"/>
      <c r="J25" s="89"/>
      <c r="K25" s="92"/>
      <c r="L25" s="88"/>
      <c r="M25" s="93"/>
      <c r="N25" s="88"/>
      <c r="O25" s="111"/>
      <c r="P25" s="111"/>
      <c r="Q25" s="89"/>
      <c r="R25" s="89"/>
      <c r="S25" s="114"/>
      <c r="T25" s="92"/>
    </row>
    <row r="26" spans="1:20">
      <c r="A26" s="88"/>
      <c r="B26" s="88"/>
      <c r="C26" s="88"/>
      <c r="D26" s="88"/>
      <c r="E26" s="90"/>
      <c r="F26" s="89"/>
      <c r="G26" s="88"/>
      <c r="H26" s="89"/>
      <c r="I26" s="91"/>
      <c r="J26" s="89"/>
      <c r="K26" s="92"/>
      <c r="L26" s="88"/>
      <c r="M26" s="93"/>
      <c r="N26" s="88"/>
      <c r="O26" s="111"/>
      <c r="P26" s="111"/>
      <c r="Q26" s="89"/>
      <c r="R26" s="89"/>
      <c r="S26" s="114"/>
      <c r="T26" s="92"/>
    </row>
    <row r="27" spans="1:20">
      <c r="A27" s="88"/>
      <c r="B27" s="88"/>
      <c r="C27" s="88"/>
      <c r="D27" s="88"/>
      <c r="E27" s="90"/>
      <c r="F27" s="89"/>
      <c r="G27" s="88"/>
      <c r="H27" s="89"/>
      <c r="I27" s="91"/>
      <c r="J27" s="89"/>
      <c r="K27" s="92"/>
      <c r="L27" s="88"/>
      <c r="M27" s="93"/>
      <c r="N27" s="88"/>
      <c r="O27" s="111"/>
      <c r="P27" s="111"/>
      <c r="Q27" s="89"/>
      <c r="R27" s="89"/>
      <c r="S27" s="114"/>
      <c r="T27" s="92"/>
    </row>
    <row r="28" spans="1:20" ht="16.2" customHeight="1">
      <c r="A28" s="88"/>
      <c r="B28" s="88"/>
      <c r="C28" s="88"/>
      <c r="D28" s="88"/>
      <c r="E28" s="90"/>
      <c r="F28" s="89"/>
      <c r="G28" s="88"/>
      <c r="H28" s="89"/>
      <c r="I28" s="91"/>
      <c r="J28" s="89"/>
      <c r="K28" s="92"/>
      <c r="L28" s="88"/>
      <c r="M28" s="93"/>
      <c r="N28" s="88"/>
      <c r="O28" s="111"/>
      <c r="P28" s="111"/>
      <c r="Q28" s="89"/>
      <c r="R28" s="89"/>
      <c r="S28" s="114"/>
      <c r="T28" s="92"/>
    </row>
    <row r="29" spans="1:20" ht="16.2" customHeight="1" thickBot="1">
      <c r="A29" s="94"/>
      <c r="B29" s="94"/>
      <c r="C29" s="94"/>
      <c r="D29" s="94"/>
      <c r="E29" s="95"/>
      <c r="F29" s="96"/>
      <c r="G29" s="94"/>
      <c r="H29" s="96"/>
      <c r="I29" s="96"/>
      <c r="J29" s="96"/>
      <c r="K29" s="97"/>
      <c r="L29" s="94"/>
      <c r="M29" s="98"/>
      <c r="N29" s="94"/>
      <c r="O29" s="96"/>
      <c r="P29" s="96"/>
      <c r="Q29" s="96"/>
      <c r="R29" s="96"/>
      <c r="S29" s="96"/>
      <c r="T29" s="97"/>
    </row>
    <row r="30" spans="1:20" ht="16.2" customHeight="1" thickTop="1">
      <c r="A30" s="94"/>
      <c r="B30" s="94"/>
      <c r="C30" s="94"/>
      <c r="D30" s="94"/>
      <c r="E30" s="95"/>
      <c r="F30" s="96"/>
      <c r="G30" s="94"/>
      <c r="H30" s="96"/>
      <c r="I30" s="96"/>
      <c r="J30" s="96"/>
      <c r="K30" s="97"/>
      <c r="L30" s="94"/>
      <c r="M30" s="205" t="s">
        <v>147</v>
      </c>
      <c r="N30" s="107" t="s">
        <v>0</v>
      </c>
      <c r="O30" s="115"/>
      <c r="P30" s="115"/>
      <c r="Q30" s="205"/>
      <c r="R30" s="107"/>
      <c r="S30" s="115"/>
      <c r="T30" s="73"/>
    </row>
    <row r="31" spans="1:20" ht="16.2" customHeight="1">
      <c r="A31" s="94"/>
      <c r="B31" s="94"/>
      <c r="C31" s="94"/>
      <c r="D31" s="94"/>
      <c r="E31" s="95"/>
      <c r="F31" s="96"/>
      <c r="G31" s="94"/>
      <c r="H31" s="96"/>
      <c r="I31" s="96"/>
      <c r="J31" s="96"/>
      <c r="K31" s="97"/>
      <c r="L31" s="94"/>
      <c r="M31" s="206"/>
      <c r="N31" s="106" t="s">
        <v>1</v>
      </c>
      <c r="O31" s="116"/>
      <c r="P31" s="116"/>
      <c r="Q31" s="206"/>
      <c r="R31" s="106"/>
      <c r="S31" s="116"/>
      <c r="T31" s="73"/>
    </row>
    <row r="32" spans="1:20" ht="16.2" customHeight="1">
      <c r="A32" s="94"/>
      <c r="B32" s="94"/>
      <c r="C32" s="94"/>
      <c r="D32" s="94"/>
      <c r="E32" s="95"/>
      <c r="F32" s="96"/>
      <c r="G32" s="94"/>
      <c r="H32" s="96"/>
      <c r="I32" s="96"/>
      <c r="J32" s="96"/>
      <c r="K32" s="97"/>
      <c r="L32" s="94"/>
      <c r="M32" s="206"/>
      <c r="N32" s="106" t="s">
        <v>2</v>
      </c>
      <c r="O32" s="116"/>
      <c r="P32" s="116"/>
      <c r="Q32" s="206"/>
      <c r="R32" s="106"/>
      <c r="S32" s="116"/>
      <c r="T32" s="73"/>
    </row>
    <row r="33" spans="1:20" ht="16.2" customHeight="1">
      <c r="A33" s="94"/>
      <c r="B33" s="94"/>
      <c r="C33" s="94"/>
      <c r="D33" s="94"/>
      <c r="E33" s="95"/>
      <c r="F33" s="96"/>
      <c r="G33" s="94"/>
      <c r="H33" s="96"/>
      <c r="I33" s="96"/>
      <c r="J33" s="96"/>
      <c r="K33" s="97"/>
      <c r="L33" s="94"/>
      <c r="M33" s="206"/>
      <c r="N33" s="106" t="s">
        <v>3</v>
      </c>
      <c r="O33" s="116"/>
      <c r="P33" s="116"/>
      <c r="Q33" s="206"/>
      <c r="R33" s="106"/>
      <c r="S33" s="116"/>
      <c r="T33" s="73"/>
    </row>
    <row r="34" spans="1:20" ht="16.2" customHeight="1">
      <c r="B34" s="73"/>
      <c r="C34" s="73"/>
      <c r="D34" s="73"/>
      <c r="E34" s="73"/>
      <c r="F34" s="73"/>
      <c r="G34" s="73"/>
      <c r="H34" s="73"/>
      <c r="I34" s="73"/>
      <c r="J34" s="73"/>
      <c r="K34" s="73"/>
      <c r="L34" s="73"/>
      <c r="M34" s="206"/>
      <c r="N34" s="106" t="s">
        <v>4</v>
      </c>
      <c r="O34" s="116"/>
      <c r="P34" s="116"/>
      <c r="Q34" s="206"/>
      <c r="R34" s="106"/>
      <c r="S34" s="116"/>
      <c r="T34" s="73"/>
    </row>
    <row r="35" spans="1:20" ht="12" customHeight="1">
      <c r="A35" s="228" t="s">
        <v>74</v>
      </c>
      <c r="B35" s="228"/>
      <c r="C35" s="229"/>
      <c r="D35" s="71" t="s">
        <v>104</v>
      </c>
      <c r="E35" s="73"/>
      <c r="F35" s="73"/>
      <c r="G35" s="73"/>
      <c r="H35" s="73"/>
      <c r="I35" s="73"/>
      <c r="J35" s="73"/>
      <c r="K35" s="73"/>
      <c r="L35" s="73"/>
      <c r="M35" s="206"/>
      <c r="N35" s="106" t="s">
        <v>5</v>
      </c>
      <c r="O35" s="116"/>
      <c r="P35" s="116"/>
      <c r="Q35" s="206"/>
      <c r="R35" s="106"/>
      <c r="S35" s="116"/>
      <c r="T35" s="73"/>
    </row>
    <row r="36" spans="1:20" ht="16.2" customHeight="1">
      <c r="A36" s="228" t="s">
        <v>118</v>
      </c>
      <c r="B36" s="228"/>
      <c r="C36" s="229"/>
      <c r="D36" s="71" t="s">
        <v>134</v>
      </c>
      <c r="E36" s="73"/>
      <c r="F36" s="73"/>
      <c r="G36" s="73"/>
      <c r="H36" s="73"/>
      <c r="I36" s="73"/>
      <c r="J36" s="73"/>
      <c r="K36" s="73"/>
      <c r="L36" s="73"/>
      <c r="M36" s="206"/>
      <c r="N36" s="106" t="s">
        <v>73</v>
      </c>
      <c r="O36" s="116"/>
      <c r="P36" s="116"/>
      <c r="Q36" s="206"/>
      <c r="R36" s="106"/>
      <c r="S36" s="116"/>
      <c r="T36" s="73"/>
    </row>
    <row r="37" spans="1:20" ht="16.2" customHeight="1" thickBot="1">
      <c r="A37" s="224" t="s">
        <v>122</v>
      </c>
      <c r="B37" s="224"/>
      <c r="C37" s="225"/>
      <c r="D37" s="71" t="s">
        <v>135</v>
      </c>
      <c r="E37" s="73"/>
      <c r="F37" s="73"/>
      <c r="G37" s="73"/>
      <c r="H37" s="73"/>
      <c r="I37" s="73"/>
      <c r="J37" s="73"/>
      <c r="K37" s="73"/>
      <c r="L37" s="73"/>
      <c r="M37" s="207"/>
      <c r="N37" s="109" t="s">
        <v>148</v>
      </c>
      <c r="O37" s="117"/>
      <c r="P37" s="117"/>
      <c r="Q37" s="207"/>
      <c r="R37" s="109"/>
      <c r="S37" s="117"/>
      <c r="T37" s="73"/>
    </row>
    <row r="38" spans="1:20" ht="16.2" customHeight="1" thickTop="1">
      <c r="A38" s="226" t="s">
        <v>128</v>
      </c>
      <c r="B38" s="226"/>
      <c r="C38" s="227"/>
      <c r="D38" s="71" t="s">
        <v>136</v>
      </c>
      <c r="E38" s="73"/>
      <c r="F38" s="73"/>
      <c r="G38" s="73"/>
      <c r="H38" s="73"/>
      <c r="I38" s="73"/>
      <c r="J38" s="73"/>
      <c r="K38" s="73"/>
      <c r="L38" s="73"/>
      <c r="M38" s="73"/>
      <c r="N38" s="73"/>
      <c r="O38" s="73"/>
      <c r="P38" s="73"/>
      <c r="Q38" s="73"/>
      <c r="R38" s="73"/>
      <c r="S38" s="73"/>
      <c r="T38" s="73"/>
    </row>
    <row r="39" spans="1:20" ht="16.2" customHeight="1">
      <c r="A39" s="212" t="s">
        <v>130</v>
      </c>
      <c r="B39" s="212"/>
      <c r="C39" s="213"/>
      <c r="D39" s="71" t="s">
        <v>137</v>
      </c>
      <c r="E39" s="73"/>
      <c r="F39" s="73"/>
      <c r="G39" s="73"/>
      <c r="H39" s="73"/>
      <c r="I39" s="73"/>
      <c r="J39" s="73"/>
      <c r="K39" s="73"/>
      <c r="L39" s="73"/>
      <c r="M39" s="73"/>
      <c r="N39" s="73"/>
      <c r="O39" s="73"/>
      <c r="P39" s="73"/>
      <c r="Q39" s="73"/>
      <c r="R39" s="73"/>
      <c r="S39" s="73"/>
      <c r="T39" s="73"/>
    </row>
    <row r="40" spans="1:20" ht="16.2" customHeight="1">
      <c r="A40" s="212" t="s">
        <v>138</v>
      </c>
      <c r="B40" s="212"/>
      <c r="C40" s="213"/>
      <c r="D40" s="71" t="s">
        <v>139</v>
      </c>
      <c r="E40" s="73"/>
      <c r="F40" s="73"/>
      <c r="G40" s="73"/>
      <c r="H40" s="73"/>
      <c r="I40" s="73"/>
      <c r="J40" s="73"/>
      <c r="K40" s="73"/>
      <c r="L40" s="73"/>
      <c r="M40" s="73"/>
      <c r="N40" s="73"/>
      <c r="O40" s="73"/>
      <c r="P40" s="73"/>
      <c r="Q40" s="73"/>
      <c r="R40" s="73"/>
      <c r="S40" s="73"/>
      <c r="T40" s="73"/>
    </row>
    <row r="41" spans="1:20" ht="16.2" customHeight="1">
      <c r="A41" s="224" t="s">
        <v>166</v>
      </c>
      <c r="B41" s="224"/>
      <c r="C41" s="225"/>
      <c r="D41" s="71" t="s">
        <v>140</v>
      </c>
      <c r="E41" s="73"/>
      <c r="F41" s="73"/>
      <c r="G41" s="73"/>
      <c r="H41" s="73"/>
      <c r="I41" s="73"/>
      <c r="J41" s="73"/>
      <c r="K41" s="73"/>
      <c r="L41" s="73"/>
      <c r="M41" s="73"/>
      <c r="N41" s="73"/>
      <c r="O41" s="73"/>
      <c r="P41" s="73"/>
      <c r="Q41" s="73"/>
      <c r="R41" s="73"/>
      <c r="S41" s="73"/>
      <c r="T41" s="73"/>
    </row>
    <row r="42" spans="1:20" ht="16.2" customHeight="1">
      <c r="A42" s="226" t="s">
        <v>11</v>
      </c>
      <c r="B42" s="226"/>
      <c r="C42" s="227"/>
      <c r="D42" s="71" t="s">
        <v>141</v>
      </c>
      <c r="E42" s="73"/>
      <c r="F42" s="73"/>
      <c r="G42" s="73"/>
      <c r="H42" s="73"/>
      <c r="I42" s="73"/>
      <c r="J42" s="73"/>
      <c r="K42" s="73"/>
      <c r="L42" s="73"/>
      <c r="M42" s="73"/>
      <c r="N42" s="73"/>
      <c r="O42" s="73"/>
      <c r="P42" s="73"/>
      <c r="Q42" s="73"/>
      <c r="R42" s="73"/>
      <c r="S42" s="73"/>
      <c r="T42" s="73"/>
    </row>
    <row r="43" spans="1:20" ht="12" customHeight="1">
      <c r="B43" s="73"/>
      <c r="C43" s="73"/>
      <c r="D43"/>
      <c r="E43" s="73"/>
      <c r="F43" s="73"/>
      <c r="G43" s="73"/>
      <c r="H43" s="73"/>
      <c r="I43" s="73"/>
      <c r="J43" s="73"/>
      <c r="K43" s="73"/>
      <c r="L43" s="73"/>
      <c r="M43" s="73"/>
      <c r="N43" s="73"/>
      <c r="O43" s="73"/>
      <c r="P43" s="73"/>
      <c r="Q43" s="73"/>
      <c r="R43" s="73"/>
      <c r="S43" s="73"/>
      <c r="T43" s="73"/>
    </row>
    <row r="44" spans="1:20" ht="12" customHeight="1">
      <c r="B44" s="73"/>
      <c r="C44" s="73"/>
      <c r="D44" s="73"/>
      <c r="E44" s="73"/>
      <c r="F44" s="73"/>
      <c r="G44" s="73"/>
      <c r="H44" s="73"/>
      <c r="I44" s="73"/>
      <c r="J44" s="73"/>
      <c r="K44" s="73"/>
      <c r="L44" s="73"/>
      <c r="M44" s="73"/>
      <c r="N44" s="73"/>
      <c r="O44" s="73"/>
      <c r="P44" s="73"/>
      <c r="Q44" s="73"/>
      <c r="R44" s="73"/>
      <c r="S44" s="73"/>
      <c r="T44" s="73"/>
    </row>
    <row r="45" spans="1:20" ht="12" customHeight="1">
      <c r="B45" s="73"/>
      <c r="C45" s="73"/>
      <c r="D45" s="73"/>
      <c r="E45" s="73"/>
      <c r="F45" s="73"/>
      <c r="G45" s="73"/>
      <c r="H45" s="73"/>
      <c r="I45" s="73"/>
      <c r="J45" s="73"/>
      <c r="K45" s="73"/>
      <c r="L45" s="73"/>
      <c r="M45" s="73"/>
      <c r="N45" s="73"/>
      <c r="O45" s="73"/>
      <c r="P45" s="73"/>
      <c r="Q45" s="73"/>
      <c r="R45" s="73"/>
      <c r="S45" s="73"/>
      <c r="T45" s="73"/>
    </row>
    <row r="46" spans="1:20" ht="12" customHeight="1">
      <c r="B46" s="73"/>
      <c r="C46" s="73"/>
      <c r="D46" s="73"/>
      <c r="E46" s="73"/>
      <c r="F46" s="73"/>
      <c r="G46" s="73"/>
      <c r="H46" s="73"/>
      <c r="I46" s="73"/>
      <c r="J46" s="73"/>
      <c r="K46" s="73"/>
      <c r="L46" s="73"/>
      <c r="M46" s="73"/>
      <c r="N46" s="73"/>
      <c r="O46" s="73"/>
      <c r="P46" s="73"/>
      <c r="Q46" s="73"/>
      <c r="R46" s="73"/>
      <c r="S46" s="73"/>
      <c r="T46" s="73"/>
    </row>
    <row r="47" spans="1:20" ht="12" customHeight="1">
      <c r="B47" s="73"/>
      <c r="C47" s="73"/>
      <c r="D47" s="73"/>
      <c r="E47" s="73"/>
      <c r="F47" s="73"/>
      <c r="G47" s="73"/>
      <c r="H47" s="73"/>
      <c r="I47" s="73"/>
      <c r="J47" s="73"/>
      <c r="K47" s="73"/>
      <c r="L47" s="73"/>
      <c r="M47" s="73"/>
      <c r="N47" s="73"/>
      <c r="O47" s="73"/>
      <c r="P47" s="73"/>
      <c r="Q47" s="73"/>
      <c r="R47" s="73"/>
      <c r="S47" s="73"/>
      <c r="T47" s="73"/>
    </row>
    <row r="48" spans="1:20" ht="12" customHeight="1">
      <c r="B48" s="73"/>
      <c r="C48" s="73"/>
      <c r="D48" s="73"/>
      <c r="E48" s="73"/>
      <c r="F48" s="73"/>
      <c r="G48" s="73"/>
      <c r="H48" s="73"/>
      <c r="I48" s="73"/>
      <c r="J48" s="73"/>
      <c r="K48" s="73"/>
      <c r="L48" s="73"/>
      <c r="M48" s="73"/>
      <c r="N48" s="73"/>
      <c r="O48" s="73"/>
      <c r="P48" s="73"/>
      <c r="Q48" s="73"/>
      <c r="R48" s="73"/>
      <c r="S48" s="73"/>
      <c r="T48" s="73"/>
    </row>
    <row r="49" spans="2:20" ht="12" customHeight="1">
      <c r="B49" s="73"/>
      <c r="C49" s="73"/>
      <c r="D49" s="73"/>
      <c r="E49" s="73"/>
      <c r="F49" s="73"/>
      <c r="G49" s="73"/>
      <c r="H49" s="73"/>
      <c r="I49" s="73"/>
      <c r="J49" s="73"/>
      <c r="K49" s="73"/>
      <c r="L49" s="73"/>
      <c r="M49" s="73"/>
      <c r="N49" s="73"/>
      <c r="O49" s="73"/>
      <c r="P49" s="73"/>
      <c r="Q49" s="73"/>
      <c r="R49" s="73"/>
      <c r="S49" s="73"/>
      <c r="T49" s="73"/>
    </row>
    <row r="50" spans="2:20" ht="12" customHeight="1">
      <c r="B50" s="73"/>
      <c r="C50" s="73"/>
      <c r="D50" s="73"/>
      <c r="E50" s="73"/>
      <c r="F50" s="73"/>
      <c r="G50" s="73"/>
      <c r="H50" s="73"/>
      <c r="I50" s="73"/>
      <c r="J50" s="73"/>
      <c r="K50" s="73"/>
      <c r="L50" s="73"/>
      <c r="M50" s="73"/>
      <c r="N50" s="73"/>
      <c r="O50" s="73"/>
      <c r="P50" s="73"/>
      <c r="Q50" s="73"/>
      <c r="R50" s="73"/>
      <c r="S50" s="73"/>
      <c r="T50" s="73"/>
    </row>
    <row r="51" spans="2:20" ht="12" customHeight="1">
      <c r="B51" s="73"/>
      <c r="C51" s="73"/>
      <c r="D51" s="73"/>
      <c r="E51" s="73"/>
      <c r="F51" s="73"/>
      <c r="G51" s="73"/>
      <c r="H51" s="73"/>
      <c r="I51" s="73"/>
      <c r="J51" s="73"/>
      <c r="K51" s="73"/>
      <c r="L51" s="73"/>
      <c r="M51" s="73"/>
      <c r="N51" s="73"/>
      <c r="O51" s="73"/>
      <c r="P51" s="73"/>
      <c r="Q51" s="73"/>
      <c r="R51" s="73"/>
      <c r="S51" s="73"/>
      <c r="T51" s="73"/>
    </row>
    <row r="52" spans="2:20" ht="12" customHeight="1">
      <c r="B52" s="73"/>
      <c r="C52" s="73"/>
      <c r="D52" s="73"/>
      <c r="E52" s="73"/>
      <c r="F52" s="73"/>
      <c r="G52" s="73"/>
      <c r="H52" s="73"/>
      <c r="I52" s="73"/>
      <c r="J52" s="73"/>
      <c r="K52" s="73"/>
      <c r="L52" s="73"/>
      <c r="M52" s="73"/>
      <c r="N52" s="73"/>
      <c r="O52" s="73"/>
      <c r="P52" s="73"/>
      <c r="Q52" s="73"/>
      <c r="R52" s="73"/>
      <c r="S52" s="73"/>
      <c r="T52" s="73"/>
    </row>
    <row r="53" spans="2:20" ht="12" customHeight="1">
      <c r="B53" s="73"/>
      <c r="C53" s="73"/>
      <c r="D53" s="73"/>
      <c r="E53" s="73"/>
      <c r="F53" s="73"/>
      <c r="G53" s="73"/>
      <c r="H53" s="73"/>
      <c r="I53" s="73"/>
      <c r="J53" s="73"/>
      <c r="K53" s="73"/>
      <c r="L53" s="73"/>
      <c r="M53" s="73"/>
      <c r="N53" s="73"/>
      <c r="O53" s="73"/>
      <c r="P53" s="73"/>
      <c r="Q53" s="73"/>
      <c r="R53" s="73"/>
      <c r="S53" s="73"/>
      <c r="T53" s="73"/>
    </row>
    <row r="54" spans="2:20" ht="12" customHeight="1">
      <c r="B54" s="73"/>
      <c r="C54" s="73"/>
      <c r="D54" s="73"/>
      <c r="E54" s="73"/>
      <c r="F54" s="73"/>
      <c r="G54" s="73"/>
      <c r="H54" s="73"/>
      <c r="I54" s="73"/>
      <c r="J54" s="73"/>
      <c r="K54" s="73"/>
      <c r="L54" s="73"/>
      <c r="M54" s="73"/>
      <c r="N54" s="73"/>
      <c r="O54" s="73"/>
      <c r="P54" s="73"/>
      <c r="Q54" s="73"/>
      <c r="R54" s="73"/>
      <c r="S54" s="73"/>
      <c r="T54" s="73"/>
    </row>
    <row r="55" spans="2:20" ht="12" customHeight="1">
      <c r="B55" s="73"/>
      <c r="C55" s="73"/>
      <c r="D55" s="73"/>
      <c r="E55" s="73"/>
      <c r="F55" s="73"/>
      <c r="G55" s="73"/>
      <c r="H55" s="73"/>
      <c r="I55" s="73"/>
      <c r="J55" s="73"/>
      <c r="K55" s="73"/>
      <c r="L55" s="73"/>
      <c r="M55" s="73"/>
      <c r="N55" s="73"/>
      <c r="O55" s="73"/>
      <c r="P55" s="73"/>
      <c r="Q55" s="73"/>
      <c r="R55" s="73"/>
      <c r="S55" s="73"/>
      <c r="T55" s="73"/>
    </row>
    <row r="56" spans="2:20" ht="12" customHeight="1">
      <c r="B56" s="73"/>
      <c r="C56" s="73"/>
      <c r="D56" s="73"/>
      <c r="E56" s="73"/>
      <c r="F56" s="73"/>
      <c r="G56" s="73"/>
      <c r="H56" s="73"/>
      <c r="I56" s="73"/>
      <c r="J56" s="73"/>
      <c r="K56" s="73"/>
      <c r="L56" s="73"/>
      <c r="M56" s="73"/>
      <c r="N56" s="73"/>
      <c r="O56" s="73"/>
      <c r="P56" s="73"/>
      <c r="Q56" s="73"/>
      <c r="R56" s="73"/>
      <c r="S56" s="73"/>
      <c r="T56" s="73"/>
    </row>
    <row r="57" spans="2:20" ht="12" customHeight="1">
      <c r="B57" s="73"/>
      <c r="C57" s="73"/>
      <c r="D57" s="73"/>
      <c r="E57" s="73"/>
      <c r="F57" s="73"/>
      <c r="G57" s="73"/>
      <c r="H57" s="73"/>
      <c r="I57" s="73"/>
      <c r="J57" s="73"/>
      <c r="K57" s="73"/>
      <c r="L57" s="73"/>
      <c r="M57" s="73"/>
      <c r="N57" s="73"/>
      <c r="O57" s="73"/>
      <c r="P57" s="73"/>
      <c r="Q57" s="73"/>
      <c r="R57" s="73"/>
      <c r="S57" s="73"/>
      <c r="T57" s="73"/>
    </row>
    <row r="58" spans="2:20" ht="12" customHeight="1">
      <c r="B58" s="73"/>
      <c r="C58" s="73"/>
      <c r="D58" s="73"/>
      <c r="E58" s="73"/>
      <c r="F58" s="73"/>
      <c r="G58" s="73"/>
      <c r="H58" s="73"/>
      <c r="I58" s="73"/>
      <c r="J58" s="73"/>
      <c r="K58" s="73"/>
      <c r="L58" s="73"/>
      <c r="M58" s="73"/>
      <c r="N58" s="73"/>
      <c r="O58" s="73"/>
      <c r="P58" s="73"/>
      <c r="Q58" s="73"/>
      <c r="R58" s="73"/>
      <c r="S58" s="73"/>
      <c r="T58" s="73"/>
    </row>
    <row r="59" spans="2:20" ht="12" customHeight="1">
      <c r="B59" s="74"/>
      <c r="C59" s="74"/>
      <c r="D59" s="74"/>
      <c r="E59" s="74"/>
      <c r="F59" s="74"/>
      <c r="G59" s="74"/>
      <c r="H59" s="74"/>
      <c r="I59" s="74"/>
      <c r="J59" s="74"/>
      <c r="K59" s="74"/>
      <c r="L59" s="74"/>
      <c r="M59" s="74"/>
      <c r="N59" s="74"/>
      <c r="O59" s="74"/>
      <c r="P59" s="74"/>
      <c r="Q59" s="74"/>
      <c r="R59" s="74"/>
      <c r="S59" s="74"/>
      <c r="T59" s="74"/>
    </row>
    <row r="60" spans="2:20" ht="12" customHeight="1">
      <c r="B60" s="74"/>
      <c r="C60" s="74"/>
      <c r="D60" s="74"/>
      <c r="E60" s="74"/>
      <c r="F60" s="74"/>
      <c r="G60" s="74"/>
      <c r="H60" s="74"/>
      <c r="I60" s="74"/>
      <c r="J60" s="74"/>
      <c r="K60" s="74"/>
      <c r="L60" s="74"/>
      <c r="M60" s="74"/>
      <c r="N60" s="74"/>
      <c r="O60" s="74"/>
      <c r="P60" s="74"/>
      <c r="Q60" s="74"/>
      <c r="R60" s="74"/>
      <c r="S60" s="74"/>
      <c r="T60" s="74"/>
    </row>
    <row r="61" spans="2:20" ht="12" customHeight="1">
      <c r="B61" s="74"/>
      <c r="C61" s="74"/>
      <c r="D61" s="74"/>
      <c r="E61" s="74"/>
      <c r="F61" s="74"/>
      <c r="G61" s="74"/>
      <c r="H61" s="74"/>
      <c r="I61" s="74"/>
      <c r="J61" s="74"/>
      <c r="K61" s="74"/>
      <c r="L61" s="74"/>
      <c r="M61" s="74"/>
      <c r="N61" s="74"/>
      <c r="O61" s="74"/>
      <c r="P61" s="74"/>
      <c r="Q61" s="74"/>
      <c r="R61" s="74"/>
      <c r="S61" s="74"/>
      <c r="T61" s="74"/>
    </row>
    <row r="62" spans="2:20" ht="12" customHeight="1">
      <c r="B62" s="74"/>
      <c r="C62" s="74"/>
      <c r="D62" s="74"/>
      <c r="E62" s="74"/>
      <c r="F62" s="74"/>
      <c r="G62" s="74"/>
      <c r="H62" s="74"/>
      <c r="I62" s="74"/>
      <c r="J62" s="74"/>
      <c r="K62" s="74"/>
      <c r="L62" s="74"/>
      <c r="M62" s="74"/>
      <c r="N62" s="74"/>
      <c r="O62" s="74"/>
      <c r="P62" s="74"/>
      <c r="Q62" s="74"/>
      <c r="R62" s="74"/>
      <c r="S62" s="74"/>
      <c r="T62" s="74"/>
    </row>
    <row r="63" spans="2:20" ht="12" customHeight="1">
      <c r="B63" s="74"/>
      <c r="C63" s="74"/>
      <c r="D63" s="74"/>
      <c r="E63" s="74"/>
      <c r="F63" s="74"/>
      <c r="G63" s="74"/>
      <c r="H63" s="74"/>
      <c r="I63" s="74"/>
      <c r="J63" s="74"/>
      <c r="K63" s="74"/>
      <c r="L63" s="74"/>
      <c r="M63" s="74"/>
      <c r="N63" s="74"/>
      <c r="O63" s="74"/>
      <c r="P63" s="74"/>
      <c r="Q63" s="74"/>
      <c r="R63" s="74"/>
      <c r="S63" s="74"/>
      <c r="T63" s="74"/>
    </row>
    <row r="64" spans="2:20" ht="12" customHeight="1">
      <c r="B64" s="74"/>
      <c r="C64" s="74"/>
      <c r="D64" s="74"/>
      <c r="E64" s="74"/>
      <c r="F64" s="74"/>
      <c r="G64" s="74"/>
      <c r="H64" s="74"/>
      <c r="I64" s="74"/>
      <c r="J64" s="74"/>
      <c r="K64" s="74"/>
      <c r="L64" s="74"/>
      <c r="M64" s="74"/>
      <c r="N64" s="74"/>
      <c r="O64" s="74"/>
      <c r="P64" s="74"/>
      <c r="Q64" s="74"/>
      <c r="R64" s="74"/>
      <c r="S64" s="74"/>
      <c r="T64" s="74"/>
    </row>
    <row r="65" spans="2:20" ht="12" customHeight="1">
      <c r="B65" s="74"/>
      <c r="C65" s="74"/>
      <c r="D65" s="74"/>
      <c r="E65" s="74"/>
      <c r="F65" s="74"/>
      <c r="G65" s="74"/>
      <c r="H65" s="74"/>
      <c r="I65" s="74"/>
      <c r="J65" s="74"/>
      <c r="K65" s="74"/>
      <c r="L65" s="74"/>
      <c r="M65" s="74"/>
      <c r="N65" s="74"/>
      <c r="O65" s="74"/>
      <c r="P65" s="74"/>
      <c r="Q65" s="74"/>
      <c r="R65" s="74"/>
      <c r="S65" s="74"/>
      <c r="T65" s="74"/>
    </row>
    <row r="66" spans="2:20" ht="12" customHeight="1">
      <c r="B66" s="74"/>
      <c r="C66" s="74"/>
      <c r="D66" s="74"/>
      <c r="E66" s="74"/>
      <c r="F66" s="74"/>
      <c r="G66" s="74"/>
      <c r="H66" s="74"/>
      <c r="I66" s="74"/>
      <c r="J66" s="74"/>
      <c r="K66" s="74"/>
      <c r="L66" s="74"/>
      <c r="M66" s="74"/>
      <c r="N66" s="74"/>
      <c r="O66" s="74"/>
      <c r="P66" s="74"/>
      <c r="Q66" s="74"/>
      <c r="R66" s="74"/>
      <c r="S66" s="74"/>
      <c r="T66" s="74"/>
    </row>
    <row r="67" spans="2:20" ht="12" customHeight="1">
      <c r="B67" s="74"/>
      <c r="C67" s="74"/>
      <c r="D67" s="74"/>
      <c r="E67" s="74"/>
      <c r="F67" s="74"/>
      <c r="G67" s="74"/>
      <c r="H67" s="74"/>
      <c r="I67" s="74"/>
      <c r="J67" s="74"/>
      <c r="K67" s="74"/>
      <c r="L67" s="74"/>
      <c r="M67" s="74"/>
      <c r="N67" s="74"/>
      <c r="O67" s="74"/>
      <c r="P67" s="74"/>
      <c r="Q67" s="74"/>
      <c r="R67" s="74"/>
      <c r="S67" s="74"/>
      <c r="T67" s="74"/>
    </row>
    <row r="68" spans="2:20" ht="12" customHeight="1">
      <c r="B68" s="74"/>
      <c r="C68" s="74"/>
      <c r="D68" s="74"/>
      <c r="E68" s="74"/>
      <c r="F68" s="74"/>
      <c r="G68" s="74"/>
      <c r="H68" s="74"/>
      <c r="I68" s="74"/>
      <c r="J68" s="74"/>
      <c r="K68" s="74"/>
      <c r="L68" s="74"/>
      <c r="M68" s="74"/>
      <c r="N68" s="74"/>
      <c r="O68" s="74"/>
      <c r="P68" s="74"/>
      <c r="Q68" s="74"/>
      <c r="R68" s="74"/>
      <c r="S68" s="74"/>
      <c r="T68" s="74"/>
    </row>
    <row r="69" spans="2:20" ht="12" customHeight="1">
      <c r="B69" s="74"/>
      <c r="C69" s="74"/>
      <c r="D69" s="74"/>
      <c r="E69" s="74"/>
      <c r="F69" s="74"/>
      <c r="G69" s="74"/>
      <c r="H69" s="74"/>
      <c r="I69" s="74"/>
      <c r="J69" s="74"/>
      <c r="K69" s="74"/>
      <c r="L69" s="74"/>
      <c r="M69" s="74"/>
      <c r="N69" s="74"/>
      <c r="O69" s="74"/>
      <c r="P69" s="74"/>
      <c r="Q69" s="74"/>
      <c r="R69" s="74"/>
      <c r="S69" s="74"/>
      <c r="T69" s="74"/>
    </row>
    <row r="70" spans="2:20" ht="12" customHeight="1">
      <c r="B70" s="74"/>
      <c r="C70" s="74"/>
      <c r="D70" s="74"/>
      <c r="E70" s="74"/>
      <c r="F70" s="74"/>
      <c r="G70" s="74"/>
      <c r="H70" s="74"/>
      <c r="I70" s="74"/>
      <c r="J70" s="74"/>
      <c r="K70" s="74"/>
      <c r="L70" s="74"/>
      <c r="M70" s="74"/>
      <c r="N70" s="74"/>
      <c r="O70" s="74"/>
      <c r="P70" s="74"/>
      <c r="Q70" s="74"/>
      <c r="R70" s="74"/>
      <c r="S70" s="74"/>
      <c r="T70" s="74"/>
    </row>
    <row r="71" spans="2:20" ht="12" customHeight="1">
      <c r="B71" s="74"/>
      <c r="C71" s="74"/>
      <c r="D71" s="74"/>
      <c r="E71" s="74"/>
      <c r="F71" s="74"/>
      <c r="G71" s="74"/>
      <c r="H71" s="74"/>
      <c r="I71" s="74"/>
      <c r="J71" s="74"/>
      <c r="K71" s="74"/>
      <c r="L71" s="74"/>
      <c r="M71" s="74"/>
      <c r="N71" s="74"/>
      <c r="O71" s="74"/>
      <c r="P71" s="74"/>
      <c r="Q71" s="74"/>
      <c r="R71" s="74"/>
      <c r="S71" s="74"/>
      <c r="T71" s="74"/>
    </row>
    <row r="72" spans="2:20" ht="12" customHeight="1">
      <c r="B72" s="74"/>
      <c r="C72" s="74"/>
      <c r="D72" s="74"/>
      <c r="E72" s="74"/>
      <c r="F72" s="74"/>
      <c r="G72" s="74"/>
      <c r="H72" s="74"/>
      <c r="I72" s="74"/>
      <c r="J72" s="74"/>
      <c r="K72" s="74"/>
      <c r="L72" s="74"/>
      <c r="M72" s="74"/>
      <c r="N72" s="74"/>
      <c r="O72" s="74"/>
      <c r="P72" s="74"/>
      <c r="Q72" s="74"/>
      <c r="R72" s="74"/>
      <c r="S72" s="74"/>
      <c r="T72" s="74"/>
    </row>
    <row r="73" spans="2:20" ht="12" customHeight="1">
      <c r="B73" s="74"/>
      <c r="C73" s="74"/>
      <c r="D73" s="74"/>
      <c r="E73" s="74"/>
      <c r="F73" s="74"/>
      <c r="G73" s="74"/>
      <c r="H73" s="74"/>
      <c r="I73" s="74"/>
      <c r="J73" s="74"/>
      <c r="K73" s="74"/>
      <c r="L73" s="74"/>
      <c r="M73" s="74"/>
      <c r="N73" s="74"/>
      <c r="O73" s="74"/>
      <c r="P73" s="74"/>
      <c r="Q73" s="74"/>
      <c r="R73" s="74"/>
      <c r="S73" s="74"/>
      <c r="T73" s="74"/>
    </row>
    <row r="74" spans="2:20" ht="12" customHeight="1">
      <c r="B74" s="74"/>
      <c r="C74" s="74"/>
      <c r="D74" s="74"/>
      <c r="E74" s="74"/>
      <c r="F74" s="74"/>
      <c r="G74" s="74"/>
      <c r="H74" s="74"/>
      <c r="I74" s="74"/>
      <c r="J74" s="74"/>
      <c r="K74" s="74"/>
      <c r="L74" s="74"/>
      <c r="M74" s="74"/>
      <c r="N74" s="74"/>
      <c r="O74" s="74"/>
      <c r="P74" s="74"/>
      <c r="Q74" s="74"/>
      <c r="R74" s="74"/>
      <c r="S74" s="74"/>
      <c r="T74" s="74"/>
    </row>
    <row r="75" spans="2:20" ht="12" customHeight="1">
      <c r="B75" s="74"/>
      <c r="C75" s="74"/>
      <c r="D75" s="74"/>
      <c r="E75" s="74"/>
      <c r="F75" s="74"/>
      <c r="G75" s="74"/>
      <c r="H75" s="74"/>
      <c r="I75" s="74"/>
      <c r="J75" s="74"/>
      <c r="K75" s="74"/>
      <c r="L75" s="74"/>
      <c r="M75" s="74"/>
      <c r="N75" s="74"/>
      <c r="O75" s="74"/>
      <c r="P75" s="74"/>
      <c r="Q75" s="74"/>
      <c r="R75" s="74"/>
      <c r="S75" s="74"/>
      <c r="T75" s="74"/>
    </row>
    <row r="76" spans="2:20" ht="12" customHeight="1">
      <c r="B76" s="74"/>
      <c r="C76" s="74"/>
      <c r="D76" s="74"/>
      <c r="E76" s="74"/>
      <c r="F76" s="74"/>
      <c r="G76" s="74"/>
      <c r="H76" s="74"/>
      <c r="I76" s="74"/>
      <c r="J76" s="74"/>
      <c r="K76" s="74"/>
      <c r="L76" s="74"/>
      <c r="M76" s="74"/>
      <c r="N76" s="74"/>
      <c r="O76" s="74"/>
      <c r="P76" s="74"/>
      <c r="Q76" s="74"/>
      <c r="R76" s="74"/>
      <c r="S76" s="74"/>
      <c r="T76" s="74"/>
    </row>
    <row r="77" spans="2:20" ht="12" customHeight="1">
      <c r="B77" s="74"/>
      <c r="C77" s="74"/>
      <c r="D77" s="74"/>
      <c r="E77" s="74"/>
      <c r="F77" s="74"/>
      <c r="G77" s="74"/>
      <c r="H77" s="74"/>
      <c r="I77" s="74"/>
      <c r="J77" s="74"/>
      <c r="K77" s="74"/>
      <c r="L77" s="74"/>
      <c r="M77" s="74"/>
      <c r="N77" s="74"/>
      <c r="O77" s="74"/>
      <c r="P77" s="74"/>
      <c r="Q77" s="74"/>
      <c r="R77" s="74"/>
      <c r="S77" s="74"/>
      <c r="T77" s="74"/>
    </row>
    <row r="78" spans="2:20" ht="12" customHeight="1">
      <c r="B78" s="74"/>
      <c r="C78" s="74"/>
      <c r="D78" s="74"/>
      <c r="E78" s="74"/>
      <c r="F78" s="74"/>
      <c r="G78" s="74"/>
      <c r="H78" s="74"/>
      <c r="I78" s="74"/>
      <c r="J78" s="74"/>
      <c r="K78" s="74"/>
      <c r="L78" s="74"/>
      <c r="M78" s="74"/>
      <c r="N78" s="74"/>
      <c r="O78" s="74"/>
      <c r="P78" s="74"/>
      <c r="Q78" s="74"/>
      <c r="R78" s="74"/>
      <c r="S78" s="74"/>
      <c r="T78" s="74"/>
    </row>
    <row r="79" spans="2:20" ht="12" customHeight="1">
      <c r="B79" s="74"/>
      <c r="C79" s="74"/>
      <c r="D79" s="74"/>
      <c r="E79" s="74"/>
      <c r="F79" s="74"/>
      <c r="G79" s="74"/>
      <c r="H79" s="74"/>
      <c r="I79" s="74"/>
      <c r="J79" s="74"/>
      <c r="K79" s="74"/>
      <c r="L79" s="74"/>
      <c r="M79" s="74"/>
      <c r="N79" s="74"/>
      <c r="O79" s="74"/>
      <c r="P79" s="74"/>
      <c r="Q79" s="74"/>
      <c r="R79" s="74"/>
      <c r="S79" s="74"/>
      <c r="T79" s="74"/>
    </row>
    <row r="80" spans="2:20" ht="12" customHeight="1">
      <c r="B80" s="74"/>
      <c r="C80" s="74"/>
      <c r="D80" s="74"/>
      <c r="E80" s="74"/>
      <c r="F80" s="74"/>
      <c r="G80" s="74"/>
      <c r="H80" s="74"/>
      <c r="I80" s="74"/>
      <c r="J80" s="74"/>
      <c r="K80" s="74"/>
      <c r="L80" s="74"/>
      <c r="M80" s="74"/>
      <c r="N80" s="74"/>
      <c r="O80" s="74"/>
      <c r="P80" s="74"/>
      <c r="Q80" s="74"/>
      <c r="R80" s="74"/>
      <c r="S80" s="74"/>
      <c r="T80" s="74"/>
    </row>
    <row r="81" ht="12" customHeight="1"/>
    <row r="82" ht="12" customHeight="1"/>
    <row r="83" ht="12" customHeight="1"/>
    <row r="84" ht="12" customHeight="1"/>
    <row r="85" ht="12" customHeight="1"/>
  </sheetData>
  <mergeCells count="18">
    <mergeCell ref="A39:C39"/>
    <mergeCell ref="A40:C40"/>
    <mergeCell ref="A41:C41"/>
    <mergeCell ref="A42:C42"/>
    <mergeCell ref="A35:C35"/>
    <mergeCell ref="A36:C36"/>
    <mergeCell ref="A37:C37"/>
    <mergeCell ref="A38:C38"/>
    <mergeCell ref="Q30:Q37"/>
    <mergeCell ref="M30:M37"/>
    <mergeCell ref="A2:B2"/>
    <mergeCell ref="C2:I2"/>
    <mergeCell ref="A4:B4"/>
    <mergeCell ref="C4:H4"/>
    <mergeCell ref="A6:B6"/>
    <mergeCell ref="C6:F6"/>
    <mergeCell ref="A8:B8"/>
    <mergeCell ref="A10:B10"/>
  </mergeCells>
  <conditionalFormatting sqref="O31:O33 O37:P37 S37">
    <cfRule type="expression" dxfId="11" priority="12">
      <formula>$B31&gt;$B$15</formula>
    </cfRule>
  </conditionalFormatting>
  <conditionalFormatting sqref="O34">
    <cfRule type="expression" dxfId="10" priority="11">
      <formula>$B34&gt;$B$15</formula>
    </cfRule>
  </conditionalFormatting>
  <conditionalFormatting sqref="O36">
    <cfRule type="expression" dxfId="9" priority="10">
      <formula>$B36&gt;$B$15</formula>
    </cfRule>
  </conditionalFormatting>
  <conditionalFormatting sqref="O35">
    <cfRule type="expression" dxfId="8" priority="9">
      <formula>$B35&gt;$B$15</formula>
    </cfRule>
  </conditionalFormatting>
  <conditionalFormatting sqref="P31:P33">
    <cfRule type="expression" dxfId="7" priority="8">
      <formula>$B31&gt;$B$15</formula>
    </cfRule>
  </conditionalFormatting>
  <conditionalFormatting sqref="P34">
    <cfRule type="expression" dxfId="6" priority="7">
      <formula>$B34&gt;$B$15</formula>
    </cfRule>
  </conditionalFormatting>
  <conditionalFormatting sqref="P36">
    <cfRule type="expression" dxfId="5" priority="6">
      <formula>$B36&gt;$B$15</formula>
    </cfRule>
  </conditionalFormatting>
  <conditionalFormatting sqref="P35">
    <cfRule type="expression" dxfId="4" priority="5">
      <formula>$B35&gt;$B$15</formula>
    </cfRule>
  </conditionalFormatting>
  <conditionalFormatting sqref="S31:S33">
    <cfRule type="expression" dxfId="3" priority="4">
      <formula>$B31&gt;$B$15</formula>
    </cfRule>
  </conditionalFormatting>
  <conditionalFormatting sqref="S34">
    <cfRule type="expression" dxfId="2" priority="3">
      <formula>$B34&gt;$B$15</formula>
    </cfRule>
  </conditionalFormatting>
  <conditionalFormatting sqref="S36">
    <cfRule type="expression" dxfId="1" priority="2">
      <formula>$B36&gt;$B$15</formula>
    </cfRule>
  </conditionalFormatting>
  <conditionalFormatting sqref="S35">
    <cfRule type="expression" dxfId="0" priority="1">
      <formula>$B35&gt;$B$15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2631C16-2446-484B-B3DA-9A8F212D466A}">
          <x14:formula1>
            <xm:f>Legenda!$C$3:$C$9</xm:f>
          </x14:formula1>
          <xm:sqref>C14:C28</xm:sqref>
        </x14:dataValidation>
        <x14:dataValidation type="list" allowBlank="1" showInputMessage="1" showErrorMessage="1" xr:uid="{33782355-E2C6-4AAE-91BD-CB49BB2F9E1B}">
          <x14:formula1>
            <xm:f>'Parte A - Resumo'!$D$25:$D$32</xm:f>
          </x14:formula1>
          <xm:sqref>B14:B28</xm:sqref>
        </x14:dataValidation>
        <x14:dataValidation type="list" allowBlank="1" showInputMessage="1" showErrorMessage="1" xr:uid="{DF335537-A612-43F0-860A-C3E4BF5C1C17}">
          <x14:formula1>
            <xm:f>Legenda!$D$3:$D$12</xm:f>
          </x14:formula1>
          <xm:sqref>R14:R28</xm:sqref>
        </x14:dataValidation>
        <x14:dataValidation type="list" allowBlank="1" showInputMessage="1" showErrorMessage="1" xr:uid="{63FD3862-81D2-4AA5-8669-674FB340ECC4}">
          <x14:formula1>
            <xm:f>Legenda!$F$2:$F$5</xm:f>
          </x14:formula1>
          <xm:sqref>G14:G28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B78"/>
  <sheetViews>
    <sheetView showGridLines="0" topLeftCell="B1" zoomScale="75" zoomScaleNormal="75" workbookViewId="0">
      <pane ySplit="3" topLeftCell="A17" activePane="bottomLeft" state="frozen"/>
      <selection activeCell="C40" sqref="C40:Q40"/>
      <selection pane="bottomLeft" activeCell="B33" sqref="B33"/>
    </sheetView>
  </sheetViews>
  <sheetFormatPr defaultRowHeight="14.4"/>
  <cols>
    <col min="1" max="1" width="8.33203125" customWidth="1"/>
    <col min="2" max="2" width="125.44140625" style="16" customWidth="1"/>
    <col min="3" max="3" width="11.44140625" customWidth="1"/>
  </cols>
  <sheetData>
    <row r="2" spans="2:2" ht="15" thickBot="1"/>
    <row r="3" spans="2:2" ht="20.25" customHeight="1" thickBot="1">
      <c r="B3" s="17" t="s">
        <v>12</v>
      </c>
    </row>
    <row r="4" spans="2:2" ht="15.6">
      <c r="B4" s="24" t="s">
        <v>13</v>
      </c>
    </row>
    <row r="5" spans="2:2" ht="46.8">
      <c r="B5" s="30" t="s">
        <v>208</v>
      </c>
    </row>
    <row r="6" spans="2:2" ht="46.8">
      <c r="B6" s="30" t="s">
        <v>180</v>
      </c>
    </row>
    <row r="7" spans="2:2" ht="78">
      <c r="B7" s="30" t="s">
        <v>184</v>
      </c>
    </row>
    <row r="8" spans="2:2" ht="218.4">
      <c r="B8" s="30" t="s">
        <v>228</v>
      </c>
    </row>
    <row r="9" spans="2:2" ht="100.2" customHeight="1">
      <c r="B9" s="30" t="s">
        <v>183</v>
      </c>
    </row>
    <row r="10" spans="2:2" ht="15.6">
      <c r="B10" s="30"/>
    </row>
    <row r="11" spans="2:2" ht="62.4">
      <c r="B11" s="30" t="s">
        <v>234</v>
      </c>
    </row>
    <row r="12" spans="2:2" ht="31.2">
      <c r="B12" s="30" t="s">
        <v>181</v>
      </c>
    </row>
    <row r="13" spans="2:2" ht="15.6">
      <c r="B13" s="30"/>
    </row>
    <row r="14" spans="2:2" ht="15.6">
      <c r="B14" s="30" t="s">
        <v>14</v>
      </c>
    </row>
    <row r="15" spans="2:2">
      <c r="B15" s="31" t="s">
        <v>21</v>
      </c>
    </row>
    <row r="16" spans="2:2">
      <c r="B16" s="31" t="s">
        <v>22</v>
      </c>
    </row>
    <row r="17" spans="2:2">
      <c r="B17" s="31" t="s">
        <v>23</v>
      </c>
    </row>
    <row r="18" spans="2:2">
      <c r="B18" s="31" t="s">
        <v>24</v>
      </c>
    </row>
    <row r="19" spans="2:2">
      <c r="B19" s="31" t="s">
        <v>25</v>
      </c>
    </row>
    <row r="20" spans="2:2">
      <c r="B20" s="32" t="s">
        <v>26</v>
      </c>
    </row>
    <row r="21" spans="2:2">
      <c r="B21" s="32" t="s">
        <v>27</v>
      </c>
    </row>
    <row r="22" spans="2:2">
      <c r="B22" s="32" t="s">
        <v>28</v>
      </c>
    </row>
    <row r="23" spans="2:2">
      <c r="B23" s="32" t="s">
        <v>29</v>
      </c>
    </row>
    <row r="24" spans="2:2">
      <c r="B24" s="32" t="s">
        <v>30</v>
      </c>
    </row>
    <row r="25" spans="2:2">
      <c r="B25" s="31" t="s">
        <v>31</v>
      </c>
    </row>
    <row r="26" spans="2:2">
      <c r="B26" s="31" t="s">
        <v>32</v>
      </c>
    </row>
    <row r="27" spans="2:2">
      <c r="B27" s="31" t="s">
        <v>33</v>
      </c>
    </row>
    <row r="28" spans="2:2">
      <c r="B28" s="31" t="s">
        <v>34</v>
      </c>
    </row>
    <row r="29" spans="2:2" ht="15.6">
      <c r="B29" s="33" t="s">
        <v>58</v>
      </c>
    </row>
    <row r="30" spans="2:2" ht="15.6">
      <c r="B30" s="30" t="s">
        <v>37</v>
      </c>
    </row>
    <row r="31" spans="2:2" ht="15.6">
      <c r="B31" s="30" t="s">
        <v>38</v>
      </c>
    </row>
    <row r="32" spans="2:2" ht="15.6">
      <c r="B32" s="30" t="s">
        <v>15</v>
      </c>
    </row>
    <row r="33" spans="2:2" ht="15.6">
      <c r="B33" s="30" t="s">
        <v>232</v>
      </c>
    </row>
    <row r="34" spans="2:2" ht="60.45" customHeight="1">
      <c r="B34" s="30" t="s">
        <v>231</v>
      </c>
    </row>
    <row r="35" spans="2:2" ht="31.2">
      <c r="B35" s="56" t="s">
        <v>18</v>
      </c>
    </row>
    <row r="36" spans="2:2" ht="15.6">
      <c r="B36" s="34" t="s">
        <v>39</v>
      </c>
    </row>
    <row r="37" spans="2:2" ht="15.6">
      <c r="B37" s="34" t="s">
        <v>40</v>
      </c>
    </row>
    <row r="38" spans="2:2" ht="15.6">
      <c r="B38" s="30" t="s">
        <v>179</v>
      </c>
    </row>
    <row r="39" spans="2:2" ht="15.6">
      <c r="B39" s="33" t="s">
        <v>57</v>
      </c>
    </row>
    <row r="40" spans="2:2" ht="15.6">
      <c r="B40" s="30" t="s">
        <v>35</v>
      </c>
    </row>
    <row r="41" spans="2:2" ht="15.6">
      <c r="B41" s="30" t="s">
        <v>15</v>
      </c>
    </row>
    <row r="42" spans="2:2" ht="78">
      <c r="B42" s="30" t="s">
        <v>230</v>
      </c>
    </row>
    <row r="43" spans="2:2" ht="31.2">
      <c r="B43" s="30" t="s">
        <v>17</v>
      </c>
    </row>
    <row r="44" spans="2:2" ht="15.6">
      <c r="B44" s="30" t="s">
        <v>233</v>
      </c>
    </row>
    <row r="45" spans="2:2" ht="15.6">
      <c r="B45" s="33" t="s">
        <v>59</v>
      </c>
    </row>
    <row r="46" spans="2:2" ht="15.6">
      <c r="B46" s="30" t="s">
        <v>35</v>
      </c>
    </row>
    <row r="47" spans="2:2" ht="15.6">
      <c r="B47" s="30" t="s">
        <v>15</v>
      </c>
    </row>
    <row r="48" spans="2:2" ht="31.2">
      <c r="B48" s="30" t="s">
        <v>16</v>
      </c>
    </row>
    <row r="49" spans="2:2" ht="15.6">
      <c r="B49" s="30" t="s">
        <v>205</v>
      </c>
    </row>
    <row r="50" spans="2:2" ht="78">
      <c r="B50" s="30" t="s">
        <v>230</v>
      </c>
    </row>
    <row r="51" spans="2:2" ht="15.6">
      <c r="B51" s="30" t="s">
        <v>209</v>
      </c>
    </row>
    <row r="52" spans="2:2" ht="15.6">
      <c r="B52" s="33" t="s">
        <v>60</v>
      </c>
    </row>
    <row r="53" spans="2:2" ht="15.6">
      <c r="B53" s="30" t="s">
        <v>35</v>
      </c>
    </row>
    <row r="54" spans="2:2" ht="15.6">
      <c r="B54" s="30" t="s">
        <v>15</v>
      </c>
    </row>
    <row r="55" spans="2:2" ht="62.4">
      <c r="B55" s="30" t="s">
        <v>231</v>
      </c>
    </row>
    <row r="56" spans="2:2" ht="31.2">
      <c r="B56" s="30" t="s">
        <v>18</v>
      </c>
    </row>
    <row r="57" spans="2:2" ht="15.6">
      <c r="B57" s="33" t="s">
        <v>61</v>
      </c>
    </row>
    <row r="58" spans="2:2" ht="15.6">
      <c r="B58" s="30" t="s">
        <v>35</v>
      </c>
    </row>
    <row r="59" spans="2:2" ht="15.6">
      <c r="B59" s="30" t="s">
        <v>15</v>
      </c>
    </row>
    <row r="60" spans="2:2" ht="62.4">
      <c r="B60" s="30" t="s">
        <v>231</v>
      </c>
    </row>
    <row r="61" spans="2:2" ht="31.2">
      <c r="B61" s="30" t="s">
        <v>18</v>
      </c>
    </row>
    <row r="62" spans="2:2" ht="15.6">
      <c r="B62" s="33" t="s">
        <v>62</v>
      </c>
    </row>
    <row r="63" spans="2:2" ht="15.6">
      <c r="B63" s="30" t="s">
        <v>36</v>
      </c>
    </row>
    <row r="64" spans="2:2" ht="15.6">
      <c r="B64" s="30" t="s">
        <v>15</v>
      </c>
    </row>
    <row r="65" spans="2:2" ht="62.4">
      <c r="B65" s="30" t="s">
        <v>231</v>
      </c>
    </row>
    <row r="66" spans="2:2" ht="31.2">
      <c r="B66" s="30" t="s">
        <v>18</v>
      </c>
    </row>
    <row r="67" spans="2:2" ht="15.45" customHeight="1">
      <c r="B67" s="30" t="s">
        <v>19</v>
      </c>
    </row>
    <row r="68" spans="2:2" ht="15.45" customHeight="1">
      <c r="B68" s="30" t="s">
        <v>182</v>
      </c>
    </row>
    <row r="69" spans="2:2" ht="15.6">
      <c r="B69" s="33" t="s">
        <v>66</v>
      </c>
    </row>
    <row r="70" spans="2:2" ht="31.2">
      <c r="B70" s="30" t="s">
        <v>192</v>
      </c>
    </row>
    <row r="71" spans="2:2" ht="15.6">
      <c r="B71" s="30"/>
    </row>
    <row r="72" spans="2:2" ht="15.6">
      <c r="B72" s="33" t="s">
        <v>65</v>
      </c>
    </row>
    <row r="73" spans="2:2" ht="31.2">
      <c r="B73" s="30" t="s">
        <v>206</v>
      </c>
    </row>
    <row r="74" spans="2:2" ht="15.6">
      <c r="B74" s="33" t="s">
        <v>67</v>
      </c>
    </row>
    <row r="75" spans="2:2" ht="46.8">
      <c r="B75" s="30" t="s">
        <v>207</v>
      </c>
    </row>
    <row r="76" spans="2:2" ht="15.6">
      <c r="B76" s="33"/>
    </row>
    <row r="78" spans="2:2" ht="16.95"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ED6B-EE81-408F-A227-098ADF450343}">
  <dimension ref="B1:G12"/>
  <sheetViews>
    <sheetView workbookViewId="0">
      <selection activeCell="B2" sqref="B2"/>
    </sheetView>
  </sheetViews>
  <sheetFormatPr defaultRowHeight="14.4"/>
  <cols>
    <col min="2" max="2" width="35.6640625" customWidth="1"/>
    <col min="3" max="3" width="41.88671875" customWidth="1"/>
    <col min="4" max="4" width="39.5546875" customWidth="1"/>
    <col min="6" max="6" width="31.6640625" customWidth="1"/>
  </cols>
  <sheetData>
    <row r="1" spans="2:7">
      <c r="B1" s="57" t="s">
        <v>197</v>
      </c>
      <c r="C1" s="57" t="s">
        <v>118</v>
      </c>
      <c r="D1" s="57" t="s">
        <v>151</v>
      </c>
      <c r="F1" s="57" t="s">
        <v>171</v>
      </c>
      <c r="G1" s="57" t="s">
        <v>128</v>
      </c>
    </row>
    <row r="2" spans="2:7">
      <c r="C2" t="s">
        <v>7</v>
      </c>
      <c r="E2" t="s">
        <v>162</v>
      </c>
      <c r="F2" s="71" t="s">
        <v>170</v>
      </c>
      <c r="G2" t="s">
        <v>172</v>
      </c>
    </row>
    <row r="3" spans="2:7">
      <c r="C3" t="s">
        <v>58</v>
      </c>
      <c r="D3" t="s">
        <v>152</v>
      </c>
      <c r="E3" t="s">
        <v>163</v>
      </c>
      <c r="F3" t="s">
        <v>169</v>
      </c>
      <c r="G3" t="s">
        <v>173</v>
      </c>
    </row>
    <row r="4" spans="2:7">
      <c r="C4" t="s">
        <v>63</v>
      </c>
      <c r="D4" t="s">
        <v>153</v>
      </c>
      <c r="F4" t="s">
        <v>168</v>
      </c>
      <c r="G4" t="s">
        <v>174</v>
      </c>
    </row>
    <row r="5" spans="2:7">
      <c r="C5" t="s">
        <v>64</v>
      </c>
      <c r="D5" t="s">
        <v>154</v>
      </c>
      <c r="F5" t="s">
        <v>177</v>
      </c>
      <c r="G5" t="s">
        <v>175</v>
      </c>
    </row>
    <row r="6" spans="2:7">
      <c r="C6" t="s">
        <v>60</v>
      </c>
      <c r="D6" t="s">
        <v>155</v>
      </c>
    </row>
    <row r="7" spans="2:7">
      <c r="C7" t="s">
        <v>61</v>
      </c>
      <c r="D7" t="s">
        <v>156</v>
      </c>
    </row>
    <row r="8" spans="2:7">
      <c r="C8" t="s">
        <v>62</v>
      </c>
      <c r="D8" t="s">
        <v>157</v>
      </c>
    </row>
    <row r="9" spans="2:7">
      <c r="C9" t="s">
        <v>43</v>
      </c>
      <c r="D9" t="s">
        <v>158</v>
      </c>
    </row>
    <row r="10" spans="2:7">
      <c r="D10" t="s">
        <v>159</v>
      </c>
    </row>
    <row r="11" spans="2:7">
      <c r="D11" t="s">
        <v>160</v>
      </c>
    </row>
    <row r="12" spans="2:7">
      <c r="D12" t="s">
        <v>161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bc80a5-8bf9-4f98-9604-00ec886c5419">
      <Terms xmlns="http://schemas.microsoft.com/office/infopath/2007/PartnerControls"/>
    </lcf76f155ced4ddcb4097134ff3c332f>
    <TaxCatchAll xmlns="80074ef4-0f25-46ef-8fef-8a4d3a8f0a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7" ma:contentTypeDescription="Criar um novo documento." ma:contentTypeScope="" ma:versionID="65fa63e7597b72589f775d2285c46751">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e934a138c2de163c29cf89e88494d691"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1332F-FDF3-4A0A-A59D-FCF8835CC10B}">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6eaec299-1bc0-461f-b4f9-5ccbbf00235e"/>
    <ds:schemaRef ds:uri="http://purl.org/dc/terms/"/>
  </ds:schemaRefs>
</ds:datastoreItem>
</file>

<file path=customXml/itemProps2.xml><?xml version="1.0" encoding="utf-8"?>
<ds:datastoreItem xmlns:ds="http://schemas.openxmlformats.org/officeDocument/2006/customXml" ds:itemID="{575E16F5-F84D-4FC9-A5F1-171A1D4A8F67}"/>
</file>

<file path=customXml/itemProps3.xml><?xml version="1.0" encoding="utf-8"?>
<ds:datastoreItem xmlns:ds="http://schemas.openxmlformats.org/officeDocument/2006/customXml" ds:itemID="{E542821D-5801-4DC1-A145-43C95755A3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9</vt:i4>
      </vt:variant>
    </vt:vector>
  </HeadingPairs>
  <TitlesOfParts>
    <vt:vector size="9" baseType="lpstr">
      <vt:lpstr>Capa</vt:lpstr>
      <vt:lpstr>Parte A - Resumo</vt:lpstr>
      <vt:lpstr>RH_Custos Reais</vt:lpstr>
      <vt:lpstr>RH_1720H</vt:lpstr>
      <vt:lpstr>1720h_Cálculo Custo Hora</vt:lpstr>
      <vt:lpstr>1720h_Exemplos</vt:lpstr>
      <vt:lpstr>Despesa Realizada</vt:lpstr>
      <vt:lpstr>Check-list Documentos</vt:lpstr>
      <vt:lpstr>Legenda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Relatório Execução Financeira (Programa)</dc:title>
  <dc:creator>Marisa</dc:creator>
  <cp:lastModifiedBy>DGPM</cp:lastModifiedBy>
  <cp:lastPrinted>2018-04-13T11:37:03Z</cp:lastPrinted>
  <dcterms:created xsi:type="dcterms:W3CDTF">2017-10-19T13:47:22Z</dcterms:created>
  <dcterms:modified xsi:type="dcterms:W3CDTF">2022-09-20T15:54:23Z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0x010100F8803E1B7422C248B85A58EF42BDC298</vt:lpwstr>
  </property>
</Properties>
</file>